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SOPIYO1\Desktop\"/>
    </mc:Choice>
  </mc:AlternateContent>
  <xr:revisionPtr revIDLastSave="0" documentId="8_{9FB8672B-773F-48D9-848E-7A4D3800C889}" xr6:coauthVersionLast="47" xr6:coauthVersionMax="47" xr10:uidLastSave="{00000000-0000-0000-0000-000000000000}"/>
  <bookViews>
    <workbookView xWindow="-110" yWindow="-110" windowWidth="19420" windowHeight="10420" tabRatio="918" xr2:uid="{44BDDCD1-D008-494F-A016-105CC1B0C61E}"/>
  </bookViews>
  <sheets>
    <sheet name="Introduction" sheetId="8" r:id="rId1"/>
    <sheet name="Definitions" sheetId="6" r:id="rId2"/>
    <sheet name="Hazardous waste by type" sheetId="5" r:id="rId3"/>
    <sheet name="E-waste" sheetId="9" r:id="rId4"/>
    <sheet name="HW generated" sheetId="4" r:id="rId5"/>
    <sheet name="HW managed" sheetId="1" r:id="rId6"/>
    <sheet name="Proportion of HW treated" sheetId="7" r:id="rId7"/>
  </sheets>
  <definedNames>
    <definedName name="CountryID" localSheetId="3">'E-waste'!#REF!</definedName>
    <definedName name="CountryID" localSheetId="5">'HW managed'!#REF!</definedName>
    <definedName name="CountryName" localSheetId="3">'E-waste'!#REF!</definedName>
    <definedName name="CountryName" localSheetId="5">'HW managed'!#REF!</definedName>
    <definedName name="Data" localSheetId="3">'E-waste'!$F$4:$AW$20</definedName>
    <definedName name="Data" localSheetId="5">'HW managed'!$F$3:$AW$12</definedName>
    <definedName name="Foot" localSheetId="3">'E-waste'!$A$29:$AW$39</definedName>
    <definedName name="Foot" localSheetId="5">'HW managed'!$A$29:$AW$51</definedName>
    <definedName name="FootLng" localSheetId="3">'E-waste'!$B$27</definedName>
    <definedName name="FootLng" localSheetId="5">'HW managed'!$B$27</definedName>
    <definedName name="Inc" localSheetId="3">'E-waste'!$B$4</definedName>
    <definedName name="Inc" localSheetId="5">'HW managed'!$B$3</definedName>
    <definedName name="Ind" localSheetId="3">'E-waste'!$B$2</definedName>
    <definedName name="Ind" localSheetId="5">'HW managed'!$B$1</definedName>
    <definedName name="_xlnm.Print_Area" localSheetId="3">'E-waste'!$A$1:$AW$39</definedName>
    <definedName name="_xlnm.Print_Area" localSheetId="5">'HW managed'!$C$1:$AW$51</definedName>
    <definedName name="_xlnm.Print_Titles" localSheetId="3">'E-waste'!#REF!</definedName>
    <definedName name="_xlnm.Print_Titles" localSheetId="5">'HW managed'!#REF!</definedName>
    <definedName name="Type" localSheetId="3">'E-waste'!#REF!</definedName>
    <definedName name="Type" localSheetId="5">'HW managed'!#REF!</definedName>
    <definedName name="Unit" localSheetId="3">'E-waste'!$E$5:$E$20</definedName>
    <definedName name="Unit" localSheetId="5">'HW managed'!$E$4:$E$12</definedName>
    <definedName name="VarsID" localSheetId="3">'E-waste'!$B$5:$B$20</definedName>
    <definedName name="VarsID" localSheetId="5">'HW managed'!$B$4:$B$12</definedName>
    <definedName name="Z_F9B2AFCD_706F_4A95_97DA_6EDAA648AEE9_.wvu.PrintArea" localSheetId="5" hidden="1">'HW managed'!$C$1:$AW$51</definedName>
    <definedName name="Z_F9B2AFCD_706F_4A95_97DA_6EDAA648AEE9_.wvu.PrintTitles" localSheetId="5" hidden="1">'HW managed'!#REF!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N17" i="9" l="1"/>
  <c r="BN13" i="9" s="1"/>
  <c r="BN9" i="9"/>
  <c r="BN5" i="9" s="1"/>
  <c r="BL17" i="9"/>
  <c r="BL13" i="9" s="1"/>
  <c r="BL9" i="9"/>
  <c r="BL5" i="9" s="1"/>
  <c r="BJ17" i="9"/>
  <c r="BJ13" i="9"/>
  <c r="BJ9" i="9"/>
  <c r="BJ5" i="9"/>
  <c r="BH17" i="9"/>
  <c r="BH13" i="9"/>
  <c r="BH9" i="9"/>
  <c r="BH5" i="9" s="1"/>
  <c r="BF17" i="9"/>
  <c r="BF13" i="9" s="1"/>
  <c r="BF9" i="9"/>
  <c r="BF5" i="9" s="1"/>
  <c r="BD17" i="9"/>
  <c r="BD13" i="9"/>
  <c r="BD9" i="9"/>
  <c r="BD5" i="9"/>
  <c r="BB17" i="9"/>
  <c r="BB13" i="9" s="1"/>
  <c r="BB9" i="9"/>
  <c r="BB5" i="9" s="1"/>
  <c r="AZ17" i="9"/>
  <c r="AZ13" i="9" s="1"/>
  <c r="AZ9" i="9"/>
  <c r="AZ5" i="9" s="1"/>
  <c r="AX17" i="9"/>
  <c r="AX13" i="9" s="1"/>
  <c r="AX9" i="9"/>
  <c r="AX5" i="9" s="1"/>
  <c r="AV17" i="9"/>
  <c r="AV13" i="9" s="1"/>
  <c r="AT17" i="9"/>
  <c r="AR17" i="9"/>
  <c r="AP17" i="9"/>
  <c r="AP13" i="9" s="1"/>
  <c r="AN17" i="9"/>
  <c r="AL17" i="9"/>
  <c r="AJ17" i="9"/>
  <c r="AJ13" i="9" s="1"/>
  <c r="AH17" i="9"/>
  <c r="AH13" i="9" s="1"/>
  <c r="AF17" i="9"/>
  <c r="AD17" i="9"/>
  <c r="AB17" i="9"/>
  <c r="Z17" i="9"/>
  <c r="Z13" i="9" s="1"/>
  <c r="X17" i="9"/>
  <c r="V17" i="9"/>
  <c r="T17" i="9"/>
  <c r="R17" i="9"/>
  <c r="R13" i="9" s="1"/>
  <c r="P17" i="9"/>
  <c r="N17" i="9"/>
  <c r="L17" i="9"/>
  <c r="J17" i="9"/>
  <c r="H17" i="9"/>
  <c r="F17" i="9"/>
  <c r="AT13" i="9"/>
  <c r="AR13" i="9"/>
  <c r="AN13" i="9"/>
  <c r="AL13" i="9"/>
  <c r="AF13" i="9"/>
  <c r="AD13" i="9"/>
  <c r="AB13" i="9"/>
  <c r="X13" i="9"/>
  <c r="V13" i="9"/>
  <c r="T13" i="9"/>
  <c r="P13" i="9"/>
  <c r="N13" i="9"/>
  <c r="L13" i="9"/>
  <c r="J13" i="9"/>
  <c r="H13" i="9"/>
  <c r="F13" i="9"/>
  <c r="AV9" i="9"/>
  <c r="AV5" i="9" s="1"/>
  <c r="AT9" i="9"/>
  <c r="AT5" i="9" s="1"/>
  <c r="AR9" i="9"/>
  <c r="AR5" i="9" s="1"/>
  <c r="AP9" i="9"/>
  <c r="AP5" i="9" s="1"/>
  <c r="AN9" i="9"/>
  <c r="AL9" i="9"/>
  <c r="AL5" i="9" s="1"/>
  <c r="AJ9" i="9"/>
  <c r="AH9" i="9"/>
  <c r="AF9" i="9"/>
  <c r="AD9" i="9"/>
  <c r="AD5" i="9" s="1"/>
  <c r="AB9" i="9"/>
  <c r="Z9" i="9"/>
  <c r="Z5" i="9" s="1"/>
  <c r="X9" i="9"/>
  <c r="X5" i="9" s="1"/>
  <c r="V9" i="9"/>
  <c r="V5" i="9" s="1"/>
  <c r="T9" i="9"/>
  <c r="R9" i="9"/>
  <c r="P9" i="9"/>
  <c r="N9" i="9"/>
  <c r="L9" i="9"/>
  <c r="L5" i="9" s="1"/>
  <c r="J9" i="9"/>
  <c r="J5" i="9" s="1"/>
  <c r="H9" i="9"/>
  <c r="H5" i="9" s="1"/>
  <c r="F9" i="9"/>
  <c r="F5" i="9" s="1"/>
  <c r="AN5" i="9"/>
  <c r="AJ5" i="9"/>
  <c r="AH5" i="9"/>
  <c r="AF5" i="9"/>
  <c r="AB5" i="9"/>
  <c r="T5" i="9"/>
  <c r="R5" i="9"/>
  <c r="P5" i="9"/>
  <c r="N5" i="9"/>
  <c r="BL34" i="5" l="1"/>
  <c r="BJ34" i="5"/>
  <c r="BH34" i="5"/>
  <c r="BF34" i="5"/>
  <c r="BD34" i="5"/>
  <c r="BB34" i="5"/>
  <c r="AZ34" i="5"/>
  <c r="AX34" i="5"/>
  <c r="AV34" i="5"/>
  <c r="BK5" i="7"/>
  <c r="BK14" i="7" s="1"/>
  <c r="BK4" i="7"/>
  <c r="BK6" i="7" s="1"/>
  <c r="BI5" i="7"/>
  <c r="BI14" i="7" s="1"/>
  <c r="BG5" i="7"/>
  <c r="BG14" i="7" s="1"/>
  <c r="BG4" i="7"/>
  <c r="BE5" i="7"/>
  <c r="BE14" i="7" s="1"/>
  <c r="BC5" i="7"/>
  <c r="BC14" i="7" s="1"/>
  <c r="BC4" i="7"/>
  <c r="BC6" i="7" s="1"/>
  <c r="BA5" i="7"/>
  <c r="BA14" i="7" s="1"/>
  <c r="AY5" i="7"/>
  <c r="AY14" i="7" s="1"/>
  <c r="AY4" i="7"/>
  <c r="AW5" i="7"/>
  <c r="AW14" i="7" s="1"/>
  <c r="AW4" i="7"/>
  <c r="AU5" i="7"/>
  <c r="AU14" i="7" s="1"/>
  <c r="AU4" i="7"/>
  <c r="AU6" i="7" s="1"/>
  <c r="BN7" i="1"/>
  <c r="BL7" i="1"/>
  <c r="BJ7" i="1"/>
  <c r="BH7" i="1"/>
  <c r="BH21" i="1" s="1"/>
  <c r="BF7" i="1"/>
  <c r="BD7" i="1"/>
  <c r="BD21" i="1" s="1"/>
  <c r="BB7" i="1"/>
  <c r="AZ7" i="1"/>
  <c r="AZ21" i="1" s="1"/>
  <c r="AX7" i="1"/>
  <c r="BN4" i="1"/>
  <c r="BL4" i="1"/>
  <c r="BJ4" i="1"/>
  <c r="BH4" i="1"/>
  <c r="BF4" i="1"/>
  <c r="BD4" i="1"/>
  <c r="BB4" i="1"/>
  <c r="AZ4" i="1"/>
  <c r="AX4" i="1"/>
  <c r="BK4" i="4"/>
  <c r="BK9" i="4" s="1"/>
  <c r="BI4" i="4"/>
  <c r="BI9" i="4" s="1"/>
  <c r="BG4" i="4"/>
  <c r="BG9" i="4" s="1"/>
  <c r="BE4" i="4"/>
  <c r="BC4" i="4"/>
  <c r="BC9" i="4" s="1"/>
  <c r="BA4" i="4"/>
  <c r="BA9" i="4" s="1"/>
  <c r="AY4" i="4"/>
  <c r="AY9" i="4" s="1"/>
  <c r="AW4" i="4"/>
  <c r="AW9" i="4" s="1"/>
  <c r="AU4" i="4"/>
  <c r="AU9" i="4" s="1"/>
  <c r="BE9" i="4"/>
  <c r="BE18" i="4" s="1"/>
  <c r="BL24" i="5"/>
  <c r="BJ24" i="5"/>
  <c r="BH24" i="5"/>
  <c r="BF24" i="5"/>
  <c r="BD24" i="5"/>
  <c r="BB24" i="5"/>
  <c r="AZ24" i="5"/>
  <c r="AX24" i="5"/>
  <c r="AV24" i="5"/>
  <c r="AV7" i="1"/>
  <c r="AT7" i="1"/>
  <c r="AR7" i="1"/>
  <c r="AP7" i="1"/>
  <c r="AN7" i="1"/>
  <c r="AL7" i="1"/>
  <c r="AJ7" i="1"/>
  <c r="AH7" i="1"/>
  <c r="AF7" i="1"/>
  <c r="AD7" i="1"/>
  <c r="AB7" i="1"/>
  <c r="Z7" i="1"/>
  <c r="X7" i="1"/>
  <c r="V7" i="1"/>
  <c r="T7" i="1"/>
  <c r="R7" i="1"/>
  <c r="P7" i="1"/>
  <c r="N7" i="1"/>
  <c r="L7" i="1"/>
  <c r="J7" i="1"/>
  <c r="F7" i="1"/>
  <c r="C4" i="4"/>
  <c r="C9" i="4" s="1"/>
  <c r="F4" i="1" s="1"/>
  <c r="BJ21" i="1" l="1"/>
  <c r="AX23" i="1"/>
  <c r="AX22" i="1"/>
  <c r="BN23" i="1"/>
  <c r="BN22" i="1"/>
  <c r="BL21" i="1"/>
  <c r="BA4" i="7"/>
  <c r="BA6" i="7" s="1"/>
  <c r="BI4" i="7"/>
  <c r="BI6" i="7" s="1"/>
  <c r="BJ22" i="1"/>
  <c r="BJ23" i="1"/>
  <c r="BL23" i="1"/>
  <c r="BL22" i="1"/>
  <c r="AZ23" i="1"/>
  <c r="AZ22" i="1"/>
  <c r="AX21" i="1"/>
  <c r="BN21" i="1"/>
  <c r="BB23" i="1"/>
  <c r="BB22" i="1"/>
  <c r="BD22" i="1"/>
  <c r="BD23" i="1"/>
  <c r="BB21" i="1"/>
  <c r="BF23" i="1"/>
  <c r="BF22" i="1"/>
  <c r="BE4" i="7"/>
  <c r="BE6" i="7" s="1"/>
  <c r="BH23" i="1"/>
  <c r="BH22" i="1"/>
  <c r="BF21" i="1"/>
  <c r="AY6" i="7"/>
  <c r="BG6" i="7"/>
  <c r="AW6" i="7"/>
  <c r="BK18" i="4"/>
  <c r="BK17" i="4"/>
  <c r="BI17" i="4"/>
  <c r="BI18" i="4"/>
  <c r="BG18" i="4"/>
  <c r="BG17" i="4"/>
  <c r="BE17" i="4"/>
  <c r="BC17" i="4"/>
  <c r="BC18" i="4"/>
  <c r="BA17" i="4"/>
  <c r="BA18" i="4"/>
  <c r="AY17" i="4"/>
  <c r="AY18" i="4"/>
  <c r="AW17" i="4"/>
  <c r="AW18" i="4"/>
  <c r="AU18" i="4"/>
  <c r="AU17" i="4"/>
  <c r="F21" i="1"/>
  <c r="F23" i="1"/>
  <c r="F22" i="1"/>
  <c r="AT34" i="5"/>
  <c r="AR34" i="5"/>
  <c r="AP34" i="5"/>
  <c r="AN34" i="5"/>
  <c r="AL34" i="5"/>
  <c r="AJ34" i="5"/>
  <c r="AH34" i="5"/>
  <c r="AF34" i="5"/>
  <c r="AD34" i="5"/>
  <c r="AB34" i="5"/>
  <c r="Z34" i="5"/>
  <c r="X34" i="5"/>
  <c r="V34" i="5"/>
  <c r="T34" i="5"/>
  <c r="R34" i="5"/>
  <c r="P34" i="5"/>
  <c r="N34" i="5"/>
  <c r="L34" i="5"/>
  <c r="J34" i="5"/>
  <c r="H34" i="5"/>
  <c r="F34" i="5"/>
  <c r="D34" i="5"/>
  <c r="C5" i="7"/>
  <c r="C14" i="7" s="1"/>
  <c r="C4" i="7"/>
  <c r="AS4" i="7"/>
  <c r="AQ4" i="7"/>
  <c r="AO4" i="7"/>
  <c r="AM4" i="7"/>
  <c r="AK4" i="7"/>
  <c r="AI4" i="7"/>
  <c r="AG4" i="7"/>
  <c r="AE4" i="7"/>
  <c r="AC4" i="7"/>
  <c r="AA4" i="7"/>
  <c r="Y4" i="7"/>
  <c r="W4" i="7"/>
  <c r="U4" i="7"/>
  <c r="S4" i="7"/>
  <c r="Q4" i="7"/>
  <c r="O4" i="7"/>
  <c r="M4" i="7"/>
  <c r="K4" i="7"/>
  <c r="I4" i="7"/>
  <c r="G4" i="7"/>
  <c r="H7" i="1"/>
  <c r="AT24" i="5"/>
  <c r="AR24" i="5"/>
  <c r="AP24" i="5"/>
  <c r="AN24" i="5"/>
  <c r="AL24" i="5"/>
  <c r="AJ24" i="5"/>
  <c r="AH24" i="5"/>
  <c r="AF24" i="5"/>
  <c r="AD24" i="5"/>
  <c r="AB24" i="5"/>
  <c r="Z24" i="5"/>
  <c r="X24" i="5"/>
  <c r="V24" i="5"/>
  <c r="T24" i="5"/>
  <c r="R24" i="5"/>
  <c r="P24" i="5"/>
  <c r="N24" i="5"/>
  <c r="L24" i="5"/>
  <c r="J24" i="5"/>
  <c r="H24" i="5"/>
  <c r="F24" i="5"/>
  <c r="D24" i="5"/>
  <c r="E4" i="7" l="1"/>
  <c r="C6" i="7"/>
  <c r="AS4" i="4"/>
  <c r="AS9" i="4" s="1"/>
  <c r="AQ4" i="4"/>
  <c r="AQ9" i="4" s="1"/>
  <c r="AO4" i="4"/>
  <c r="AO9" i="4" s="1"/>
  <c r="AM4" i="4"/>
  <c r="AM9" i="4" s="1"/>
  <c r="AK4" i="4"/>
  <c r="AK9" i="4" s="1"/>
  <c r="AI4" i="4"/>
  <c r="AI9" i="4" s="1"/>
  <c r="AG4" i="4"/>
  <c r="AG9" i="4" s="1"/>
  <c r="AE4" i="4"/>
  <c r="AE9" i="4" s="1"/>
  <c r="AC4" i="4"/>
  <c r="AC9" i="4" s="1"/>
  <c r="AA4" i="4"/>
  <c r="AA9" i="4" s="1"/>
  <c r="Y4" i="4"/>
  <c r="Y9" i="4" s="1"/>
  <c r="W4" i="4"/>
  <c r="W9" i="4" s="1"/>
  <c r="U4" i="4"/>
  <c r="U9" i="4" s="1"/>
  <c r="S4" i="4"/>
  <c r="S9" i="4" s="1"/>
  <c r="Q4" i="4"/>
  <c r="Q9" i="4" s="1"/>
  <c r="O4" i="4"/>
  <c r="O9" i="4" s="1"/>
  <c r="M4" i="4"/>
  <c r="M9" i="4" s="1"/>
  <c r="K4" i="4"/>
  <c r="K9" i="4" s="1"/>
  <c r="I4" i="4"/>
  <c r="I9" i="4" s="1"/>
  <c r="G4" i="4"/>
  <c r="G9" i="4" s="1"/>
  <c r="E4" i="4"/>
  <c r="E9" i="4" s="1"/>
  <c r="AB4" i="1" l="1"/>
  <c r="Y5" i="7"/>
  <c r="AF4" i="1"/>
  <c r="AC5" i="7"/>
  <c r="AV4" i="1"/>
  <c r="AS5" i="7"/>
  <c r="R4" i="1"/>
  <c r="O5" i="7"/>
  <c r="AH4" i="1"/>
  <c r="AE5" i="7"/>
  <c r="AR4" i="1"/>
  <c r="AO5" i="7"/>
  <c r="AJ4" i="1"/>
  <c r="AG5" i="7"/>
  <c r="N4" i="1"/>
  <c r="K5" i="7"/>
  <c r="V4" i="1"/>
  <c r="S5" i="7"/>
  <c r="AL4" i="1"/>
  <c r="AI5" i="7"/>
  <c r="L4" i="1"/>
  <c r="I5" i="7"/>
  <c r="AT4" i="1"/>
  <c r="AQ5" i="7"/>
  <c r="T4" i="1"/>
  <c r="Q5" i="7"/>
  <c r="E5" i="7"/>
  <c r="H4" i="1"/>
  <c r="X4" i="1"/>
  <c r="U5" i="7"/>
  <c r="AN4" i="1"/>
  <c r="AK5" i="7"/>
  <c r="AD4" i="1"/>
  <c r="AA5" i="7"/>
  <c r="P4" i="1"/>
  <c r="M5" i="7"/>
  <c r="J4" i="1"/>
  <c r="G5" i="7"/>
  <c r="Z4" i="1"/>
  <c r="W5" i="7"/>
  <c r="AP4" i="1"/>
  <c r="AM5" i="7"/>
  <c r="W18" i="4"/>
  <c r="W17" i="4"/>
  <c r="I18" i="4"/>
  <c r="I17" i="4"/>
  <c r="K18" i="4"/>
  <c r="K17" i="4"/>
  <c r="AA18" i="4"/>
  <c r="AA17" i="4"/>
  <c r="AQ18" i="4"/>
  <c r="AQ17" i="4"/>
  <c r="AM17" i="4"/>
  <c r="AM18" i="4"/>
  <c r="M18" i="4"/>
  <c r="M17" i="4"/>
  <c r="AC18" i="4"/>
  <c r="AC17" i="4"/>
  <c r="AS18" i="4"/>
  <c r="AS17" i="4"/>
  <c r="O17" i="4"/>
  <c r="O18" i="4"/>
  <c r="AE17" i="4"/>
  <c r="AE18" i="4"/>
  <c r="G17" i="4"/>
  <c r="G18" i="4"/>
  <c r="AO18" i="4"/>
  <c r="AO17" i="4"/>
  <c r="Q18" i="4"/>
  <c r="Q17" i="4"/>
  <c r="AG18" i="4"/>
  <c r="AG17" i="4"/>
  <c r="Y18" i="4"/>
  <c r="Y17" i="4"/>
  <c r="C18" i="4"/>
  <c r="C17" i="4"/>
  <c r="S18" i="4"/>
  <c r="S17" i="4"/>
  <c r="AI18" i="4"/>
  <c r="AI17" i="4"/>
  <c r="E18" i="4"/>
  <c r="E17" i="4"/>
  <c r="U18" i="4"/>
  <c r="U17" i="4"/>
  <c r="AK18" i="4"/>
  <c r="AK17" i="4"/>
  <c r="R23" i="1" l="1"/>
  <c r="R22" i="1"/>
  <c r="R21" i="1"/>
  <c r="L23" i="1"/>
  <c r="L22" i="1"/>
  <c r="L21" i="1"/>
  <c r="AN22" i="1"/>
  <c r="AN23" i="1"/>
  <c r="AN21" i="1"/>
  <c r="J23" i="1"/>
  <c r="J22" i="1"/>
  <c r="J21" i="1"/>
  <c r="AJ23" i="1"/>
  <c r="AJ22" i="1"/>
  <c r="AJ21" i="1"/>
  <c r="P23" i="1"/>
  <c r="P22" i="1"/>
  <c r="P21" i="1"/>
  <c r="AL23" i="1"/>
  <c r="AL22" i="1"/>
  <c r="AL21" i="1"/>
  <c r="AR23" i="1"/>
  <c r="AR22" i="1"/>
  <c r="AR21" i="1"/>
  <c r="AF23" i="1"/>
  <c r="AF22" i="1"/>
  <c r="AF21" i="1"/>
  <c r="Z23" i="1"/>
  <c r="Z22" i="1"/>
  <c r="Z21" i="1"/>
  <c r="AT22" i="1"/>
  <c r="AT23" i="1"/>
  <c r="AT21" i="1"/>
  <c r="H22" i="1"/>
  <c r="H23" i="1"/>
  <c r="H21" i="1"/>
  <c r="N22" i="1"/>
  <c r="N23" i="1"/>
  <c r="N21" i="1"/>
  <c r="X22" i="1"/>
  <c r="X23" i="1"/>
  <c r="X21" i="1"/>
  <c r="AV23" i="1"/>
  <c r="AV22" i="1"/>
  <c r="AV21" i="1"/>
  <c r="AP23" i="1"/>
  <c r="AP22" i="1"/>
  <c r="AP21" i="1"/>
  <c r="AD22" i="1"/>
  <c r="AD23" i="1"/>
  <c r="AD21" i="1"/>
  <c r="T23" i="1"/>
  <c r="T22" i="1"/>
  <c r="T21" i="1"/>
  <c r="V23" i="1"/>
  <c r="V22" i="1"/>
  <c r="V21" i="1"/>
  <c r="AH23" i="1"/>
  <c r="AH22" i="1"/>
  <c r="AH21" i="1"/>
  <c r="AB23" i="1"/>
  <c r="AB22" i="1"/>
  <c r="AB21" i="1"/>
  <c r="AK14" i="7"/>
  <c r="AK6" i="7"/>
  <c r="AQ14" i="7"/>
  <c r="AQ6" i="7"/>
  <c r="I14" i="7"/>
  <c r="I6" i="7"/>
  <c r="W14" i="7"/>
  <c r="W6" i="7"/>
  <c r="K14" i="7"/>
  <c r="K6" i="7"/>
  <c r="U14" i="7"/>
  <c r="U6" i="7"/>
  <c r="AS14" i="7"/>
  <c r="AS6" i="7"/>
  <c r="M14" i="7"/>
  <c r="M6" i="7"/>
  <c r="AI14" i="7"/>
  <c r="AI6" i="7"/>
  <c r="AO14" i="7"/>
  <c r="AO6" i="7"/>
  <c r="AC14" i="7"/>
  <c r="AC6" i="7"/>
  <c r="E14" i="7"/>
  <c r="E6" i="7"/>
  <c r="O14" i="7"/>
  <c r="O6" i="7"/>
  <c r="G14" i="7"/>
  <c r="G6" i="7"/>
  <c r="AG14" i="7"/>
  <c r="AG6" i="7"/>
  <c r="AM14" i="7"/>
  <c r="AM6" i="7"/>
  <c r="AA14" i="7"/>
  <c r="AA6" i="7"/>
  <c r="Q14" i="7"/>
  <c r="Q6" i="7"/>
  <c r="S14" i="7"/>
  <c r="S6" i="7"/>
  <c r="AE14" i="7"/>
  <c r="AE6" i="7"/>
  <c r="Y14" i="7"/>
  <c r="Y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Robin Carrington</author>
  </authors>
  <commentList>
    <comment ref="D6" authorId="0" shapeId="0" xr:uid="{14943F25-0FB3-40BA-8AEA-FF04DB1F8DBA}">
      <text>
        <r>
          <rPr>
            <sz val="8"/>
            <color indexed="8"/>
            <rFont val="Arial"/>
            <family val="2"/>
          </rPr>
          <t>Сюда относятся: системы центрального отопления (бытовые); фотоэлектрические панели (включая инверторы); системы профессионального отопления и вентиляции (кроме холодильного оборудования); посудомоечные машины; кухонное оборудование (например, большие печи, духовые шкафы, оборудование для приготовления пищи); стиральные машины (включая комбинированные сушилки); сушильные аппараты (сушильные машины для белья, центрифуги); системы бытового отопления и вентиляции (например, вытяжки, вентиляторы, обогреватели помещений); профессиональное IT-оборудование (например, серверы, маршрутизаторы, хранилища данных, копировальные аппараты); профессиональные инструменты (например, для сварки, пайки, фрезерования); оборудование для отдыха и досуга (например, крупногабаритное тренажерное оборудование, спортивный инвентарь); профессиональное медицинское оборудование (например, для больниц, стоматологических клиник, диагностики); оборудование для профессионального мониторинга и контроля (например, лабораторные приборы, панели управления); и неохлаждаемые диспенсеры (например, для торговли, розлива горячих напитков, выдачи билетов, денег).</t>
        </r>
      </text>
    </comment>
    <comment ref="D7" authorId="0" shapeId="0" xr:uid="{E9F80B18-9E9B-407A-886D-E7E73F8B670A}">
      <text>
        <r>
          <rPr>
            <sz val="8"/>
            <color indexed="8"/>
            <rFont val="Arial"/>
            <family val="2"/>
          </rPr>
          <t>Сюда относятся: портативные компьютеры (включая планшеты); мониторы с электронно-лучевой трубкой; мониторы с плоским экраном (жидкокристаллические, светодиодные); телевизоры с электронно-лучевой трубкой; телевизоры с плоским экраном (жидкокристаллические, светодиодные, плазменные).</t>
        </r>
      </text>
    </comment>
    <comment ref="D8" authorId="0" shapeId="0" xr:uid="{31AD2689-33C3-4D5A-AC0A-4845DDDFB130}">
      <text>
        <r>
          <rPr>
            <sz val="8"/>
            <color indexed="8"/>
            <rFont val="Arial"/>
            <family val="2"/>
          </rPr>
          <t>Сюда относятся: морозильные камеры; кондиционеры (устанавливаемые внутри домохозяйства и портативные); другое охлаждающее оборудование (например, влагопоглотители, тепловые насосы для сушки); профессиональное охлаждающее оборудование (например, крупногабаритные кондиционеры, охлаждаемые прилавки-витрины); и охлаждаемое вендинговое оборудование (например, автоматы для продажи каких-либо товаров, холодных напитков).</t>
        </r>
      </text>
    </comment>
    <comment ref="D9" authorId="0" shapeId="0" xr:uid="{E4CEF953-BB22-4ECE-9EE9-83D1C8BA85C6}">
      <text>
        <r>
          <rPr>
            <sz val="8"/>
            <color indexed="8"/>
            <rFont val="Arial"/>
            <family val="2"/>
          </rPr>
          <t>Совокупность ламп, малогабаритного оборудования и малогабаритного оборудования ИТ и электросвязи. Определения для каждой из этих категорий приведены ниже.</t>
        </r>
      </text>
    </comment>
    <comment ref="D10" authorId="0" shapeId="0" xr:uid="{B023AB33-EE79-484A-850F-82D51BA0C892}">
      <text>
        <r>
          <rPr>
            <sz val="8"/>
            <color indexed="8"/>
            <rFont val="Arial"/>
            <family val="2"/>
          </rPr>
          <t>Сюда относятся: компактные люминесцентные лампы (как модернизированные, так и немодернизированные); люминесцентные лампы с прямыми трубками; специализированные лампы (например, профессиональные ртутные, натриевые лампы высокого и низкого давления); и светодиодные лампы (включая модернизированные светодиодные лампы).</t>
        </r>
      </text>
    </comment>
    <comment ref="D11" authorId="0" shapeId="0" xr:uid="{67F9B97A-5C9C-4781-8783-EFC658752062}">
      <text>
        <r>
          <rPr>
            <sz val="8"/>
            <color indexed="8"/>
            <rFont val="Arial"/>
            <family val="2"/>
          </rPr>
          <t>Сюда относятся: микроволновые печи (в т. ч. комбинированные, за исключением грилей); другие небольшие бытовые приборы (например, небольшие вентиляторы, утюги, часы, адаптеры); устройства для приготовления пищи (например, тостеры, грили, кухонные комбайны, сковороды); приборы для нагревания воды (например, устройства для приготовления кофе, чай, электрические чайники); пылесосы (кроме профессиональных моделей); приборы личной гигиены (например, зубные щетки, фены, бритвы); малогабаритная бытовая электроника (например, наушники, пульты дистанционного управления); портативная аудио- и видеоаппаратура (например, MP3-плееры, устройства для чтения электронных книг, автомобильные навигационные системы); музыкальные инструменты, радиоприемники, HiFi-аппаратура (в т. ч. аудиокомплекты); видеооборудование (например, видеомагнитофоны, DVD-проигрыватели, устройства blue-ray, абонентские приставки); колонки; фото- и видеокамеры (например, портативные видеокамеры, фотокамеры и цифровые фотоаппараты); малогабаритное осветительное оборудование (кроме светодиодных ламп и ламп накаливания); бытовые светильники (включая бытовые осветительные приборы с лампами накаливания и бытовые светодиодные светильники); профессиональные светильники (для офисов, общественных мест, промышленных объектов); бытовые инструменты (например, дрели, пилы, очистители высокого давления, газонокосилки); игрушки (например, наборы гоночных машинок, электропоезда, музыкальные игрушки, велосипедные компьютеры); бытовые медицинские приборы (например, термометры, приборы для измерения артериального давления); приборы для бытового мониторинга и контроля (системы сигнализации, отопления, дымоудаления, кроме экранов).</t>
        </r>
      </text>
    </comment>
    <comment ref="D12" authorId="0" shapeId="0" xr:uid="{D74DFAC1-4D21-4874-9F97-B036BF34A6A2}">
      <text>
        <r>
          <rPr>
            <sz val="8"/>
            <color indexed="8"/>
            <rFont val="Arial"/>
            <family val="2"/>
          </rPr>
          <t>Сюда относятся: малогабаритное оборудование ИТ (например, маршрутизаторы, мыши, клавиатуры, внешние приводы и вспомогательное оборудование); настольные ПК (за исключением мониторов, вспомогательного оборудования); принтеры (например, сканеры, многофункциональные устройства, факсы); оборудование электросвязи (например, (беспроводные) телефоны, автоответчики); мобильные телефоны (включая смартфоны, пейджеры); и игровые приставки.</t>
        </r>
      </text>
    </comment>
    <comment ref="D14" authorId="0" shapeId="0" xr:uid="{21C83BC7-2537-40E8-9F50-6C014B1E2D3E}">
      <text>
        <r>
          <rPr>
            <sz val="8"/>
            <color indexed="8"/>
            <rFont val="Arial"/>
            <family val="2"/>
          </rPr>
          <t>Сюда относятся: системы центрального отопления (бытовые); фотоэлектрические панели (включая инверторы); системы профессионального отопления и вентиляции (кроме холодильного оборудования); посудомоечные машины; кухонное оборудование (например, большие печи, духовые шкафы, оборудование для приготовления пищи); стиральные машины (включая комбинированные сушилки); сушильные аппараты (сушильные машины для белья, центрифуги); системы бытового отопления и вентиляции (например, вытяжки, вентиляторы, обогреватели помещений); профессиональное IT-оборудование (например, серверы, маршрутизаторы, хранилища данных, копировальные аппараты); профессиональные инструменты (например, для сварки, пайки, фрезерования); оборудование для отдыха и досуга (например, крупногабаритное тренажерное оборудование, спортивный инвентарь); профессиональное медицинское оборудование (например, для больниц, стоматологических клиник, диагностики); оборудование для профессионального мониторинга и контроля (например, лабораторные приборы, панели управления); и неохлаждаемые диспенсеры (например, для торговли, розлива горячих напитков, выдачи билетов, денег).</t>
        </r>
      </text>
    </comment>
    <comment ref="D15" authorId="0" shapeId="0" xr:uid="{56DCD159-066D-4A01-B7E6-90826F78E42A}">
      <text>
        <r>
          <rPr>
            <sz val="8"/>
            <color indexed="8"/>
            <rFont val="Arial"/>
            <family val="2"/>
          </rPr>
          <t>Сюда относятся: портативные компьютеры (включая планшеты); мониторы с электронно-лучевой трубкой; мониторы с плоским экраном (жидкокристаллические, светодиодные); телевизоры с электронно-лучевой трубкой; телевизоры с плоским экраном (жидкокристаллические, светодиодные, плазменные).</t>
        </r>
      </text>
    </comment>
    <comment ref="D16" authorId="0" shapeId="0" xr:uid="{FD3D1C08-56B2-4666-B945-2A2D4CA58C8E}">
      <text>
        <r>
          <rPr>
            <sz val="8"/>
            <color indexed="81"/>
            <rFont val="Arial"/>
            <family val="2"/>
          </rPr>
          <t>Сюда относятся: морозильные камеры; кондиционеры (устанавливаемые внутри домохозяйства и портативные); другое охлаждающее оборудование (например, влагопоглотители, тепловые насосы для сушки); профессиональное охлаждающее оборудование (например, крупногабаритные кондиционеры, охлаждаемые прилавки-витрины); и охлаждаемое вендинговое оборудование (например, автоматы для продажи каких-либо товаров, холодных напитков).</t>
        </r>
      </text>
    </comment>
    <comment ref="D17" authorId="0" shapeId="0" xr:uid="{03AE6A2A-D225-4361-8426-52786A8117B3}">
      <text>
        <r>
          <rPr>
            <sz val="8"/>
            <color indexed="81"/>
            <rFont val="Arial"/>
            <family val="2"/>
          </rPr>
          <t>Совокупность ламп, малогабаритного оборудования и малогабаритного оборудования ИТ и электросвязи. Определения для каждой из этих категорий приведены ниже.</t>
        </r>
      </text>
    </comment>
    <comment ref="D18" authorId="0" shapeId="0" xr:uid="{ADA7437D-940C-40CA-B06D-9F3FE113C3DF}">
      <text>
        <r>
          <rPr>
            <sz val="8"/>
            <color indexed="8"/>
            <rFont val="Arial"/>
            <family val="2"/>
          </rPr>
          <t>Сюда относятся: компактные люминесцентные лампы (как модернизированные, так и немодернизированные); люминесцентные лампы с прямыми трубками; специализированные лампы (например, профессиональные ртутные, натриевые лампы высокого и низкого давления); и светодиодные лампы (включая модернизированные светодиодные лампы).</t>
        </r>
      </text>
    </comment>
    <comment ref="D19" authorId="0" shapeId="0" xr:uid="{CA0FFB3E-4B34-491D-BF50-7CDC561732BA}">
      <text>
        <r>
          <rPr>
            <sz val="8"/>
            <color indexed="81"/>
            <rFont val="Arial"/>
            <family val="2"/>
          </rPr>
          <t>Сюда относятся: микроволновые печи (в т. ч. комбинированные, за исключением грилей); другие небольшие бытовые приборы (например, небольшие вентиляторы, утюги, часы, адаптеры); устройства для приготовления пищи (например, тостеры, грили, кухонные комбайны, сковороды); приборы для нагревания воды (например, устройства для приготовления кофе, чай, электрические чайники); пылесосы (кроме профессиональных моделей); приборы личной гигиены (например, зубные щетки, фены, бритвы); малогабаритная бытовая электроника (например, наушники, пульты дистанционного управления); портативная аудио- и видеоаппаратура (например, MP3-плееры, устройства для чтения электронных книг, автомобильные навигационные системы); музыкальные инструменты, радиоприемники, HiFi-аппаратура (в т. ч. аудиокомплекты); видеооборудование (например, видеомагнитофоны, DVD-проигрыватели, устройства blue-ray, абонентские приставки); колонки; фото- и видеокамеры (например, портативные видеокамеры, фотокамеры и цифровые фотоаппараты); малогабаритное осветительное оборудование (кроме светодиодных ламп и ламп накаливания); бытовые светильники (включая бытовые осветительные приборы с лампами накаливания и бытовые светодиодные светильники); профессиональные светильники (для офисов, общественных мест, промышленных объектов); бытовые инструменты (например, дрели, пилы, очистители высокого давления, газонокосилки); игрушки (например, наборы гоночных машинок, электропоезда, музыкальные игрушки, велосипедные компьютеры); бытовые медицинские приборы (например, термометры, приборы для измерения артериального давления); приборы для бытового мониторинга и контроля (системы сигнализации, отопления, дымоудаления, кроме экранов).</t>
        </r>
      </text>
    </comment>
    <comment ref="D20" authorId="0" shapeId="0" xr:uid="{65ADF62B-2E35-4C8A-A95D-C82C50BC4A2E}">
      <text>
        <r>
          <rPr>
            <sz val="8"/>
            <color indexed="81"/>
            <rFont val="Arial"/>
            <family val="2"/>
          </rPr>
          <t>Сюда относятся: малогабаритное оборудование ИТ (например, маршрутизаторы, мыши, клавиатуры, внешние приводы и вспомогательное оборудование); настольные ПК (за исключением мониторов, вспомогательного оборудования); принтеры (например, сканеры, многофункциональные устройства, факсы); оборудование электросвязи (например, (беспроводные) телефоны, автоответчики); мобильные телефоны (включая смартфоны, пейджеры); и игровые приставки.</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JK</author>
    <author>Reena Shah</author>
  </authors>
  <commentList>
    <comment ref="D4" authorId="0" shapeId="0" xr:uid="{576A4E7C-063B-49A6-88FD-2A2C62B1BE66}">
      <text>
        <r>
          <rPr>
            <sz val="8"/>
            <color indexed="81"/>
            <rFont val="Tahoma"/>
            <family val="2"/>
          </rPr>
          <t xml:space="preserve">К опасным отходам относятся те категории отходов, которые подлежат контролю согласно Базельской конвенции о контроле за трансграничной перевозкой опасных отходов и их удалением (статья 1.1 и приложение I).
</t>
        </r>
      </text>
    </comment>
    <comment ref="D8" authorId="0" shapeId="0" xr:uid="{95835160-BDEE-400A-B083-90C3CCA8E974}">
      <text>
        <r>
          <rPr>
            <sz val="8"/>
            <color indexed="81"/>
            <rFont val="Tahoma"/>
            <family val="2"/>
          </rPr>
          <t>Любая переработка отходных материалов в рамках производственного процесса, при котором они не попадают в совокупный поток отходов, за исключением повторного использования в качестве топлива. Следует включать как переработку в качестве того же вида продукции, так и при ином назначении. Рециклирование на промышленном предприятии, т.е. на месте образования отходов, включать не следует.</t>
        </r>
      </text>
    </comment>
    <comment ref="D9" authorId="0" shapeId="0" xr:uid="{4A69E362-537F-48D9-8B02-022417EA0E8D}">
      <text>
        <r>
          <rPr>
            <sz val="8"/>
            <color indexed="8"/>
            <rFont val="Tahoma"/>
            <family val="2"/>
          </rPr>
          <t>Контролируемое сжигание отходов с извлечением или без извлечения энергетических ресурсов.</t>
        </r>
      </text>
    </comment>
    <comment ref="D10" authorId="1" shapeId="0" xr:uid="{02FD2FD3-86CB-4765-A193-F73E76FEA3EC}">
      <text>
        <r>
          <rPr>
            <sz val="8"/>
            <color indexed="81"/>
            <rFont val="Tahoma"/>
            <family val="2"/>
          </rPr>
          <t>Инсинерация, при которой вырабатывается тепловая энергия, которая затем используется для производства пара, горячей воды или электроэнергии.</t>
        </r>
      </text>
    </comment>
    <comment ref="D11" authorId="0" shapeId="0" xr:uid="{88E2E534-E7C5-4686-928E-DC5684961B67}">
      <text>
        <r>
          <rPr>
            <sz val="8"/>
            <color indexed="81"/>
            <rFont val="Tahoma"/>
            <family val="2"/>
          </rPr>
          <t xml:space="preserve">Заключительное захоронение отходов в земле или их сброс на землю (например, на свалку и т.д.) контролируемым или неконтролируемым образом. Определение охватывает свалку как на внутренних участках (т.е. когда производитель отходов удаляет свои отходы на месте), так и на внешних участках.
</t>
        </r>
      </text>
    </comment>
    <comment ref="D12" authorId="0" shapeId="0" xr:uid="{C1927ABE-C66F-4D47-A4F1-4615B64AFD50}">
      <text>
        <r>
          <rPr>
            <sz val="8"/>
            <color indexed="81"/>
            <rFont val="Tahoma"/>
            <family val="2"/>
          </rPr>
          <t>Любые виды окончательной обработки или удаления, помимо переработки, сжигания и свалки, например физическая/химическая обработка, биологическая обработка, сброс в водоемы и постоянное складирование.</t>
        </r>
      </text>
    </comment>
  </commentList>
</comments>
</file>

<file path=xl/sharedStrings.xml><?xml version="1.0" encoding="utf-8"?>
<sst xmlns="http://schemas.openxmlformats.org/spreadsheetml/2006/main" count="335" uniqueCount="334">
  <si>
    <t xml:space="preserve">Это руководство было составлено для оказания помощи странам в сборе данных по следующим показателям ЦУР 12.2.4, описывающим образующиеся опасные отходы:
* образование опасных отходов (в тоннах, на кв. км площади и на душу населения);
* опасные отходы в разбивке по типу, включая электронные отходы;
* доля обработанных опасных отходов; 
* экологически обоснованная обработка собственных опасных отходов и 
* интенсивность образования опасных отходов производства.
		</t>
  </si>
  <si>
    <t>Содержание</t>
  </si>
  <si>
    <t>Лист</t>
  </si>
  <si>
    <t>Описание</t>
  </si>
  <si>
    <t>Введение</t>
  </si>
  <si>
    <t>Вводная информация о вкладках.</t>
  </si>
  <si>
    <t>Определения</t>
  </si>
  <si>
    <t>Приводится ряд полезных определений.</t>
  </si>
  <si>
    <t>Опасные отходы по типам</t>
  </si>
  <si>
    <t>Этот лист служит для сбора данных о типах образующихся опасных отходов. Количество образующихся опасных отходов можно классифицировать с учетом потоков отходов, предусмотренных Базельской конвенцией, или видов экономической деятельности в соответствии с МСОК 4.</t>
  </si>
  <si>
    <t>Электронные отходы</t>
  </si>
  <si>
    <t>Этот лист служит для сбора данных о количестве образованных и собранных электронных отходов.</t>
  </si>
  <si>
    <t>Образованные опасные отходы</t>
  </si>
  <si>
    <t>Этот лист служит для расчета общего количества образованных опасных отходов, включая опасные отходы, собираемые муниципальными службами или частными компаниями, опасные отходы, переданные их производителем на переработку или утилизацию, и оценки неучтенных опасных отходов.
Он также используется для определения уровня образования отходов в расчете на душу населения и площадь территории.</t>
  </si>
  <si>
    <t>Обращение с опасными отходами</t>
  </si>
  <si>
    <t xml:space="preserve">Этот лист служит для сбора данных о количестве образованных, импортированных и экспортированных в течение года опасных отходов, а также обработанных или утилизированных отходов и возможностях экологически обоснованной обработки собственных опасных отходов. </t>
  </si>
  <si>
    <t>Доля обработанных опасных отходов</t>
  </si>
  <si>
    <t xml:space="preserve"> В этом листе указана доля обработанных опасных отходов. Он также используется для расчета интенсивности образования опасных отходов производства. </t>
  </si>
  <si>
    <t>Код(-ы) МСОК</t>
  </si>
  <si>
    <t>Категория МСОК</t>
  </si>
  <si>
    <t xml:space="preserve">МСОК 4 </t>
  </si>
  <si>
    <r>
      <t>A</t>
    </r>
    <r>
      <rPr>
        <b/>
        <sz val="10"/>
        <rFont val="Arial"/>
        <family val="2"/>
      </rPr>
      <t xml:space="preserve">  01–03</t>
    </r>
  </si>
  <si>
    <t xml:space="preserve">Сельское хозяйство, лесоводство и рыболовство </t>
  </si>
  <si>
    <r>
      <t>Сельское хозяйство, лесоводство и рыболовство</t>
    </r>
    <r>
      <rPr>
        <sz val="10"/>
        <rFont val="Arial"/>
        <family val="2"/>
      </rPr>
      <t>: выращивание растений и разведение животных, охота и сопутствующие услуги; лесное хозяйство и лесозаготовка; рыболовство и аквакультура. Данный раздел охватывает использование растительных и животных природных ресурсов и включает такую деятельность, как выращивание сельскохозяйственных культур, разведение животных, в том числе племенных, заготовка леса и заготовка прочих растений, животных или продуктов животного происхождения как на фермах, так и в естественной среде обитания.</t>
    </r>
  </si>
  <si>
    <r>
      <t>B</t>
    </r>
    <r>
      <rPr>
        <b/>
        <sz val="10"/>
        <rFont val="Arial"/>
        <family val="2"/>
      </rPr>
      <t xml:space="preserve">  05–09</t>
    </r>
  </si>
  <si>
    <t>Горнодобывающая промышленность и разработка карьеров</t>
  </si>
  <si>
    <r>
      <t>Горнодобывающая промышленность и разработка карьеров:</t>
    </r>
    <r>
      <rPr>
        <sz val="10"/>
        <rFont val="Arial"/>
        <family val="2"/>
      </rPr>
      <t xml:space="preserve"> добыча полезных ископаемых, встречающихся в природе в виде твердых пород (уголь и руды), в жидком (нефть) или газообразном состоянии (природный газ). Добыча может производиться различными способами, такими как подземная или открытая разработка месторождений, эксплуатация скважин, добыча на морском дне и т. д.  Этот раздел включает дополнительные виды деятельности, связанные с подготовкой сырьевых материалов к сбыту. Эти операции часто осуществляются предприятиями, которые добывают полезное ископаемое, и/или другими предприятиями, расположенными в непосредственной близости.</t>
    </r>
  </si>
  <si>
    <r>
      <t>C</t>
    </r>
    <r>
      <rPr>
        <b/>
        <sz val="10"/>
        <rFont val="Arial"/>
        <family val="2"/>
      </rPr>
      <t xml:space="preserve">  10–33</t>
    </r>
  </si>
  <si>
    <t>Обрабатывающая промышленность</t>
  </si>
  <si>
    <r>
      <t>Данный раздел</t>
    </r>
    <r>
      <rPr>
        <sz val="10"/>
        <rFont val="Arial"/>
        <family val="2"/>
      </rPr>
      <t xml:space="preserve"> охватывает физическое или химическое преобразование материалов, веществ или компонентов в новые продукты. Преобразуемые материалы, вещества или компоненты — это сырьевые материалы, являющиеся продукцией сельского и лесного хозяйства, рыболовства, горнодобывающей промышленности и разработки карьеров, а также продукцией других отраслей обрабатывающей промышленности. Под обрабатывающим производством обычно понимается существенное изменение, обновление или реконструкция товаров.</t>
    </r>
  </si>
  <si>
    <r>
      <t>D</t>
    </r>
    <r>
      <rPr>
        <b/>
        <sz val="10"/>
        <rFont val="Arial"/>
        <family val="2"/>
      </rPr>
      <t xml:space="preserve">  35</t>
    </r>
  </si>
  <si>
    <t>Снабжение электричеством, газом, паром и кондиционированным воздухом</t>
  </si>
  <si>
    <t>Данный раздел охватывает деятельность по снабжению электроэнергией, природным газом, паром, горячей водой и т. п., осуществляемую с помощью постоянной инфраструктуры (сетей), состоящей из линий, магистралей и трубопроводов. Параметры такой сети не играют решающей роли; в данный подраздел также включено энерго-, газо- и пароснабжение и снабжение горячей водой промышленных предприятий и жилых массивов. Таким образом, данный раздел охватывает деятельность электроэнергетических компаний энергосистем общего пользования и компаний газоснабжения общего пользования, которые производят электроэнергию или газ, осуществляют за ними контроль и распределяют их. Сюда также включено снабжение паром и кондиционированным воздухом. В данный раздел не включена деятельность коммунальных предприятий водоснабжения и канализации. В данный раздел также не включена транспортировка (как правило, на дальние расстояния) газа по трубопроводам.</t>
  </si>
  <si>
    <r>
      <t>E</t>
    </r>
    <r>
      <rPr>
        <b/>
        <sz val="10"/>
        <rFont val="Arial"/>
        <family val="2"/>
      </rPr>
      <t xml:space="preserve">  38</t>
    </r>
  </si>
  <si>
    <t>Сбор, обработка и удаление отходов; вторичное использование материалов</t>
  </si>
  <si>
    <t>Данный подраздел охватывает сбор, обработку и удаление отходов. Сюда также включены местная перевозка отходов и эксплуатация предприятий по утилизации отходов (то есть предприятий, где производится сортировка с целью извлечения поддающихся вторичной переработке материалов из отходов).</t>
  </si>
  <si>
    <r>
      <t>F</t>
    </r>
    <r>
      <rPr>
        <b/>
        <sz val="10"/>
        <rFont val="Arial"/>
        <family val="2"/>
      </rPr>
      <t xml:space="preserve">  41–43</t>
    </r>
  </si>
  <si>
    <t>Строительство</t>
  </si>
  <si>
    <r>
      <t>Данный подраздел</t>
    </r>
    <r>
      <rPr>
        <sz val="10"/>
        <rFont val="Arial"/>
        <family val="2"/>
      </rPr>
      <t xml:space="preserve"> охватывает общие и специальные работы по строительству зданий и гражданских объектов. Он включает новое строительство, ремонтные работы, дополнения и изменения, возведение зданий или сооружений из готовых конструкций на строительном участке, а также строений временного характера.</t>
    </r>
  </si>
  <si>
    <t>Термин</t>
  </si>
  <si>
    <t>Примеры потенциально опасных потоков отходов из различных источников</t>
  </si>
  <si>
    <t>Y1          Медицинские отходы, полученные в результате врачебного ухода за пациентами в больницах, поликлиниках и клиниках</t>
  </si>
  <si>
    <t>Отходы, загрязненные кровью и другими биологическими жидкостями; лабораторными культурами и культурами микроорганизмов; выделениями и другими материалами, контактировавшими с организмом пациентов, имеющих особо опасные инфекции. Инфицированные отходы, полученные от человека, включая ткани, органы, части тела и биологические жидкости, удаляемые во время операции, вскрытия или других медицинских процедур, а также образцы биологических жидкостей и соответствующие контейнеры. Острые предметы, которые использовались для ухода за пациентами или лечения, включая иглы для подкожных инъекций, шприцы, пипетки Пастера, лезвия скальпеля, флаконы с кровью, иглы с прикрепленными трубками и чашки для культивирования. Фармацевтические препараты, срок годности которых истек или в которых больше нет необходимости; изделия, содержащие фармацевтические препараты. Цитотоксичные отходы, содержащие вещества с генотоксическими свойствами (например, отходы, содержащие цитостатические препараты; генотоксические химические вещества). Отходы, содержащие химические вещества, например лабораторные реагенты; проявитель пленки; дезинфицирующие средства, срок годности которых истек или в которых больше нет необходимости; растворители (например, метанол, ацетон и метиленхлорид); отходы с высоким содержанием тяжелых металлов, такие как аккумуляторы; сломанные термометры и тонометры.</t>
  </si>
  <si>
    <t>Y2          Отходы производства и переработки фармацевтической продукции</t>
  </si>
  <si>
    <t>Не соответствующее спецификациям или устаревшее сырье или продукция. Отработанные растворители для сепарации и очистки (например, метанол, толуол, гексан, ацетон и т. д.). Кубовые остатки и остатки реакции (растворители, катализаторы и реагенты; например, бензол, хлороформ, метиленхлорид, толуол, метанол, этиленгликоль, 
метилизобутилкетон, ксилол, соляная кислота и т. д.). Отработанный фильтрующий материал. Использованные химические реактивы. Пыль от фильтрационного или воздухоочистительного оборудования. Использованная тара из-под сырья. Лабораторные отходы. Утечки, а также отходы, образующиеся при упаковке готового продукта. Моющие средства для очистки оборудования 
и маточные растворы. Шлам, образующийся в результате очистки сточных вод на месте. Отфильтрованный материал, образующийся во время ферментации.</t>
  </si>
  <si>
    <t>Y3          Ненужные фармацевтические товары, лекарства и препараты</t>
  </si>
  <si>
    <t>Потенциально опасные фармацевтические отходы включают отпускаемые по рецепту лекарства, химиотерапевтические препараты (включая цитотоксические, противоопухолевые и цитостатические препараты), контролируемые вещества или безрецептурные препараты, срок годности которых истек, которые были повреждены или не могут использоваться по назначению в силу иных причин.</t>
  </si>
  <si>
    <t>Y4          Отходы производства, получения и применения биоцидов и фитофармацевтических препаратов</t>
  </si>
  <si>
    <t>Моющие средства для оборудования (на водной основе или растворители) и маточные растворы. Кубовые остатки и остатки реакции. Отфильтрованный материал и отработанные абсорбенты. Шлам, образующийся в результате очистки сточных вод на месте. Контейнеры и контейнерные вкладыши, потенциально загрязненные биоцидами и фитофармацевтическими препаратами. Не соответствующие спецификации продукты. Пыль
от оборудования для предотвращения выбросов в атмосферу и утечки продуктов. Загрязненное лабораторное оборудование и загрязненная защитная рабочая одежда.</t>
  </si>
  <si>
    <t>Y5          Отходы производства, получения и применения консервантов древесины</t>
  </si>
  <si>
    <t>Моющие средства для оборудования и маточные растворы. Кубовые остатки и остатки реакции. Отфильтрованный материал и отработанные абсорбенты. Шлам, образующийся в результате очистки сточных вод на месте. Контейнеры и контейнерные вкладыши, потенциально загрязненные химическими веществами. Не соответствующие спецификации продукты. Сточные воды, технологические отходы, капли 
консервантов и отработанные составы, полученные в результате консервирования древесины на предприятиях, использующих составы на основе хлорфенола, креозота и неорганические консерванты, содержащие мышьяк или хром.</t>
  </si>
  <si>
    <t>Y6          Отходы производства, получения и применения органических растворителей</t>
  </si>
  <si>
    <t>Отходы от обезжиривания, содержащие растворители, которые используются в кожевенно-меховой промышленности. Отходы от отделки тканей в текстильной промышленности (галогенированные растворители, как правило, перхлорэтилен, используются для очистки тканей и пряжи). Моющие растворы (галогенированные и негалогенированные органические растворители) и маточные растворы, используемые в органическом производстве (при изготовлении продуктов основного органического синтеза; пластмасс, синтетического каучука и искусственных волокон; органических красителей и пигментов; органических препаратов для защиты растений, консервантов для древесины и других биоцидов; фармацевтических препаратов; жиров, мыла, моющих, дезинфицирующих и косметических средств). 
Отходы производства, получения и применения красок, лаков и чернил (растворители включают гексан, циклогексан, толуол и ксилол). Отработанное средство для удаления краски или лака (часто содержит дихлорметан). Использованные клеи и герметики, содержащие органические растворители. Проявители на основе растворителей, которые используются в фотопромышленности. Отработанный состав для выявления трещин, который используется при литье заготовок из черных металлов. Отходы от обезжиривания, образующиеся в результате химической обработки поверхностей и нанесения покрытий на металлы и другие материалы. Отходы на основе перхлорэтилена, образующиеся в мастерских химической чистки (накипь, кубовые остатки, отработанные картриджи и отходы от ловушек для пуговиц/ворсоулавливателей). Отходы от рекуперации растворителей.</t>
  </si>
  <si>
    <t>Y7          Отходы тепловой обработки и облагораживания материалов, содержащие цианиды</t>
  </si>
  <si>
    <t>Отработанные растворы на основе цианидов, остатки закалочной жидкости из масляных ванн и закалочный шлам из системы очистки сточных вод, образующийся в результате процессов термообработки металлов, в которых используются цианиды.</t>
  </si>
  <si>
    <t>Y8          Ненужные минеральные масла, не пригодные для первоначально запланированного применения</t>
  </si>
  <si>
    <t>Отработанные машинные, редукторные и смазочные масла. Отработанные электроизоляционные и теплопередающие масла. Отработанная жидкость для гидравлических систем. Тормозная жидкость на основе минеральных масел. Масляные фильтры.</t>
  </si>
  <si>
    <t>Y9          Отходы в виде смесей и эмульсий масел/воды, углеводородов/воды</t>
  </si>
  <si>
    <t>Трюмная нефть. Масло, нефтесодержащая вода и шлам, образующийся в маслоуловителях/водоотделителях. Вода, использованная для мойки транспортных средств. Осадок, образующийся при продувке котла. Вода, использованная для промывки градирен. Смазочно-охлаждающие жидкости, эмульсионные масла.</t>
  </si>
  <si>
    <t>Y10       Ненужные вещества, содержащие ПХБ, ПХТ и/или ПББ или их примеси</t>
  </si>
  <si>
    <t>Отходы, содержащие ПХБ, образующиеся в результате демонтажа транспортных средств с выработанным ресурсом и технического обслуживания транспортных средств. Трансформаторы, конденсаторы и выброшенное оборудование, содержащее ПХБ или их примеси. Строительный мусор со следами ПХБ-содержащих герметиков, полимерные напольные покрытия или герметичные стеклопакеты. 
Отработанные гидравлические, электроизоляционные или теплопередающие масла, содержащие ПХБ.</t>
  </si>
  <si>
    <t>Y11       Ненужные смолистые отходы перегонки, дистилляции или любой пиролитической обработки</t>
  </si>
  <si>
    <t>Ненужный смолистый осадок.</t>
  </si>
  <si>
    <t>Y12       Отходы производства, получения и применения чернил, красителей, пигментов, красок, лаков, олифы</t>
  </si>
  <si>
    <t>Шламы, отработанные краски и лаки, содержащие органические растворители (растворители включают гексан, циклогексан, толуол и ксилол), потенциально опасные металлы (сурьма, кадмий, хром, свинец, цинк), содержащиеся в пигментах, или другие опасные вещества. Отработанное средство для удаления краски или лака (часто содержит дихлорметан). Отработанные тонеры для принтеров. Отработанные травильные растворы. Нефть в дисперсном состоянии. Отработанные изоцианаты, образующиеся при производстве полиуретановых красок. Отработанные чернила и растворители, образующиеся в процессе печати.</t>
  </si>
  <si>
    <t>Y13       Отходы производства, получения и применения синтетических смол, латекса, пластификаторов, клеев/связывающих материалов</t>
  </si>
  <si>
    <t>Шламы, отработанные клеи и герметики, содержащие органические растворители или другие опасные вещества (например, карбамидоформальдегидную смолу).</t>
  </si>
  <si>
    <t>Y14       Ненужные химические вещества, полученные в ходе научно-исследовательских работ или учебного процесса, природа которых еще не выявлена, и/или которые являются новыми, и чье воздействие на человека и/или окружающую среду еще не известно</t>
  </si>
  <si>
    <t>Лабораторные химикаты, содержащие опасные вещества или состоящие из них, включая смеси лабораторных химикатов. Выброшенные химикаты, содержащие опасные вещества или состоящие из них.</t>
  </si>
  <si>
    <t>Y15       Отходы взрывоопасного характера, не попадающие под иное законодательство</t>
  </si>
  <si>
    <t>Отходы, содержащие органические пероксиды, состоящие из них или загрязненные ими. Отходы производства нитроцеллюлозы. Отходы на основе пикриновой кислоты из гистологических и криминалистических лабораторий.</t>
  </si>
  <si>
    <t>Y16       Отходы производства, получения и применения фотохимикатов или материалов для обработки фотоматериалов</t>
  </si>
  <si>
    <t>Проявители и сенсибилизаторы на водной основе. Проявители на водной основе для офсетных пластин. Проявители на неводной основе. Фиксирующие растворы. Отбеливающие и отбеливающе-фиксирующие растворы. Мусор, образующийся в результате обработки фотографических отходов на месте.</t>
  </si>
  <si>
    <t>Y17       Отходы обработки металлических и пластмассовых поверхностей</t>
  </si>
  <si>
    <t>Травильные кислоты и щелочи. Шлам, образующийся при фосфатировании. Насыщенные или отработанные ионообменные смолы. Шлам и фильтрационный осадок, промывочные жидкости на водной основе и отходы от обезжиривания, содержащие опасные вещества. Элюат и шлам с гидроизоляционных мембран или ионообменных систем, содержащих опасные вещества. Шлам и твердые частицы, образующиеся в процессе кондиционирования. Отходы, образующиеся в процессе горячего цинкования. Шлам, масло для механической обработки и эмульсии, образующиеся в процессе формовки и физико-механической обработки металлических и пластмассовых поверхностей. Отработанные воски и жиры. Отработанные мелющие тела, шлифовальные материалы и ненужные взрывчатые материалы, содержащие опасные вещества. Промывочные жидкости на водной основе. Отходы, образующиеся в результате парового обезжиривания.</t>
  </si>
  <si>
    <t>Y18       Остатки от операций по удалению промышленных отходов</t>
  </si>
  <si>
    <t>Шлак, зола и отходы газоочистки, образующиеся в результате сжигания или пиролиза отходов. Вещества, образующиеся в результате физико-химической обработки опасных отходов (например, дехроматизации, децианизации, нейтрализации). Отвержденные или частично стабилизированные опасные отходы. Летучая зола и другие отходы от очистки дымовых газов, образующиеся в результате витрификации. Мусор, образующийся при измельчении металлосодержащих отходов. Отходы от регенерации масел (отработанный фильтрат, кислые смолы, жидкие отходы на водной основе, отходы от щелочной очистки топлива, отходы от очистки дымовых газов). Вещества, образующиеся в результате механической обработки опасных отходов (например, сортировки, дробления, прессования, гранулирования). 
Насыщенные или отработанные ионообменные смолы. Смазочно-масляная смесь, образующаяся в результате разделения масла и воды.</t>
  </si>
  <si>
    <t>Термин</t>
  </si>
  <si>
    <t>Определения</t>
  </si>
  <si>
    <t>Электронные отходы</t>
  </si>
  <si>
    <t>Под электронными отходами следует понимать электрическое и электронное оборудование (ЭЭО) и его детали, которые были выброшены владельцем без намерения использовать их повторно.</t>
  </si>
  <si>
    <t>Крупногабаритное оборудование</t>
  </si>
  <si>
    <t>Сюда относятся: системы центрального отопления (бытовые); фотоэлектрические панели (включая инверторы); системы профессионального отопления и вентиляции (кроме холодильного оборудования); посудомоечные машины; кухонное оборудование (например, большие печи, духовые шкафы, оборудование для приготовления пищи); стиральные машины (включая комбинированные сушилки); сушильные аппараты (сушильные машины для белья, центрифуги); системы бытового отопления и вентиляции (например, вытяжки, вентиляторы, обогреватели помещений); профессиональное IT-оборудование (например, серверы, маршрутизаторы, хранилища данных, копировальные аппараты); профессиональные инструменты (например, для сварки, пайки, фрезерования); оборудование для отдыха и досуга (например, крупногабаритное тренажерное оборудование, спортивный инвентарь); профессиональное медицинское оборудование (например, для больниц, стоматологических клиник, диагностики); оборудование для профессионального мониторинга и контроля (например, лабораторные приборы, панели управления); и неохлаждаемые диспенсеры (например, для торговли, розлива горячих напитков, выдачи билетов, денег).</t>
  </si>
  <si>
    <t>Экраны, мониторы и оборудование, содержащее экраны (..)</t>
  </si>
  <si>
    <t>Сюда относятся: портативные компьютеры (включая планшеты); мониторы с электронно-лучевой трубкой; мониторы с плоским экраном (жидкокристаллические, светодиодные); телевизоры с электронно-лучевой трубкой; телевизоры с плоским экраном (жидкокристаллические, светодиодные, плазменные).</t>
  </si>
  <si>
    <t>Терморегулирующее оборудование (холодильное и морозильное оборудование)</t>
  </si>
  <si>
    <t>Сюда относятся: морозильные камеры; кондиционеры (устанавливаемые внутри домохозяйства и портативные); другое охлаждающее оборудование (например, влагопоглотители, тепловые насосы для сушки); профессиональное охлаждающее оборудование (например, крупногабаритные кондиционеры, охлаждаемые прилавки-витрины); и охлаждаемое вендинговое оборудование (например, автоматы для продажи каких-либо товаров, холодных напитков).</t>
  </si>
  <si>
    <t>Мелкие электронные отходы</t>
  </si>
  <si>
    <t>Совокупность ламп, малогабаритного оборудования и малогабаритного оборудования ИТ и электросвязи. Определения для каждой из этих категорий приведены ниже.</t>
  </si>
  <si>
    <t>Лампы</t>
  </si>
  <si>
    <t>Сюда относятся: компактные люминесцентные лампы (как модернизированные, так и немодернизированные); люминесцентные лампы с прямыми трубками; специализированные лампы (например, профессиональные ртутные, натриевые лампы высокого и низкого давления); и светодиодные лампы (включая модернизированные светодиодные лампы).</t>
  </si>
  <si>
    <t>Малогабаритное оборудование</t>
  </si>
  <si>
    <t>Сюда относятся: микроволновые печи (в т. ч. комбинированные, за исключением грилей); другие небольшие бытовые приборы (например, небольшие вентиляторы, утюги, часы, адаптеры); устройства для приготовления пищи (например, тостеры, грили, кухонные комбайны, сковороды); приборы для нагревания воды (например, устройства для приготовления кофе, чай, электрические чайники); пылесосы (кроме профессиональных моделей); приборы личной гигиены (например, зубные щетки, фены, бритвы); малогабаритная бытовая электроника (например, наушники, пульты дистанционного управления); портативная аудио- и видеоаппаратура (например, MP3-плееры, устройства для чтения электронных книг, автомобильные навигационные системы); музыкальные инструменты, радиоприемники, HiFi-аппаратура (в т. ч. аудиокомплекты); видеооборудование (например, видеомагнитофоны, DVD-проигрыватели, устройства blue-ray, абонентские приставки); колонки; фото- и видеокамеры (например, портативные видеокамеры, фотокамеры и цифровые фотоаппараты); малогабаритное осветительное оборудование (кроме светодиодных ламп и ламп накаливания); бытовые светильники (включая бытовые осветительные приборы с лампами накаливания и бытовые светодиодные светильники); профессиональные светильники (для офисов, общественных мест, промышленных объектов); бытовые инструменты (например, дрели, пилы, очистители высокого давления, газонокосилки); игрушки (например, наборы гоночных машинок, электропоезда, музыкальные игрушки, велосипедные компьютеры); бытовые медицинские приборы (например, термометры, приборы для измерения артериального давления); приборы для бытового мониторинга и контроля (системы сигнализации, отопления, дымоудаления, кроме экранов).</t>
  </si>
  <si>
    <t>Малогабаритное оборудование ИТ и электросвязи</t>
  </si>
  <si>
    <t>Сюда относятся: малогабаритное оборудование ИТ (например, маршрутизаторы, мыши, клавиатуры, внешние приводы и вспомогательное оборудование); настольные ПК (за исключением мониторов, вспомогательного оборудования); принтеры (например, сканеры, многофункциональные устройства, факсы); оборудование электросвязи (например, (беспроводные) телефоны, автоответчики); мобильные телефоны (включая смартфоны, пейджеры); и игровые приставки.</t>
  </si>
  <si>
    <t>Опасные отходы, образующиеся в составе потоков, предусмотренных Базельской конвенцией, и соответствующие кодам МСОК, указанным в Вопроснике СОООН/ЮНЕП по статистике окружающей среды</t>
  </si>
  <si>
    <t>Опасные отходы в разбивке по потокам, предусмотренным Базельской конвенцией</t>
  </si>
  <si>
    <t>Единицы измерения</t>
  </si>
  <si>
    <t xml:space="preserve">Y1 </t>
  </si>
  <si>
    <t>Медицинские отходы, полученные в результате врачебного ухода за пациентами в больницах, поликлиниках и клиниках</t>
  </si>
  <si>
    <t>тонн</t>
  </si>
  <si>
    <t xml:space="preserve">Y2 </t>
  </si>
  <si>
    <t>Отходы производства и переработки фармацевтической продукции</t>
  </si>
  <si>
    <t>тонн</t>
  </si>
  <si>
    <t xml:space="preserve">Y3 </t>
  </si>
  <si>
    <t>Ненужные фармацевтические товары, лекарства и препараты</t>
  </si>
  <si>
    <t>тонн</t>
  </si>
  <si>
    <t xml:space="preserve">Y4          </t>
  </si>
  <si>
    <t>Отходы производства, получения и применения биоцидов и фитофармацевтических препаратов</t>
  </si>
  <si>
    <t>тонн</t>
  </si>
  <si>
    <t xml:space="preserve">Y5          </t>
  </si>
  <si>
    <t>Отходы производства, получения и применения консервантов древесины</t>
  </si>
  <si>
    <t>тонн</t>
  </si>
  <si>
    <t xml:space="preserve">Y6          </t>
  </si>
  <si>
    <t>Отходы производства, получения и применения органических растворителей</t>
  </si>
  <si>
    <t>тонн</t>
  </si>
  <si>
    <t xml:space="preserve">Y7         </t>
  </si>
  <si>
    <t>Отходы тепловой обработки и облагораживания материалов, содержащие цианиды</t>
  </si>
  <si>
    <t>тонн</t>
  </si>
  <si>
    <t xml:space="preserve">Y8         </t>
  </si>
  <si>
    <t>Ненужные минеральные масла, не пригодные для первоначально запланированного применения</t>
  </si>
  <si>
    <t>тонн</t>
  </si>
  <si>
    <t xml:space="preserve">Y9          </t>
  </si>
  <si>
    <t>Отходы в виде смесей и эмульсий масел/воды, углеводородов/воды</t>
  </si>
  <si>
    <t>тонн</t>
  </si>
  <si>
    <t xml:space="preserve">Y10       </t>
  </si>
  <si>
    <t>Ненужные вещества, содержащие ПХБ, ПХТ и/или ПББ или их примеси</t>
  </si>
  <si>
    <t>тонн</t>
  </si>
  <si>
    <t xml:space="preserve">Y11      </t>
  </si>
  <si>
    <t>Ненужные смолистые отходы перегонки, дистилляции или любой пиролитической обработки</t>
  </si>
  <si>
    <t>тонн</t>
  </si>
  <si>
    <t xml:space="preserve">Y12       </t>
  </si>
  <si>
    <t>Отходы производства, получения и применения чернил, красителей, пигментов, красок, лаков, олифы</t>
  </si>
  <si>
    <t>тонн</t>
  </si>
  <si>
    <t xml:space="preserve">Y13     </t>
  </si>
  <si>
    <t>Отходы производства, получения и применения синтетических смол, латекса, пластификаторов, клеев/связывающих материалов</t>
  </si>
  <si>
    <t>тонн</t>
  </si>
  <si>
    <t xml:space="preserve">Y14      </t>
  </si>
  <si>
    <t>Ненужные химические вещества, полученные в ходе научно-исследовательских работ или учебного процесса, природа которых еще не выявлена, и/или которые являются новыми, и чье воздействие на человека и/или окружающую среду еще не известно</t>
  </si>
  <si>
    <t>тонн</t>
  </si>
  <si>
    <t xml:space="preserve">Y15       </t>
  </si>
  <si>
    <t>Отходы взрывоопасного характера, не подпадающие под иное законодательство</t>
  </si>
  <si>
    <t>тонн</t>
  </si>
  <si>
    <t xml:space="preserve">Y16       </t>
  </si>
  <si>
    <t>Отходы производства, получения и применения фотохимикатов или материалов для обработки фотоматериалов</t>
  </si>
  <si>
    <t>тонн</t>
  </si>
  <si>
    <t xml:space="preserve">Y17       </t>
  </si>
  <si>
    <t>Отходы обработки металлических и пластмассовых поверхностей</t>
  </si>
  <si>
    <t>тонн</t>
  </si>
  <si>
    <t xml:space="preserve">Y18       </t>
  </si>
  <si>
    <t>Остатки от операций по удалению промышленных отходов</t>
  </si>
  <si>
    <t>тонн</t>
  </si>
  <si>
    <t xml:space="preserve">Y46       </t>
  </si>
  <si>
    <t>Отходы, собираемые из жилищ</t>
  </si>
  <si>
    <t>тонн</t>
  </si>
  <si>
    <t>Общий объем образующихся опасных отходов</t>
  </si>
  <si>
    <t>тонн</t>
  </si>
  <si>
    <t>Опасные отходы в разбивке по источникам и видам экономической деятельности в соответствии с МСОК 4</t>
  </si>
  <si>
    <t>Единицы измерения</t>
  </si>
  <si>
    <t>1.      </t>
  </si>
  <si>
    <r>
      <rPr>
        <sz val="7"/>
        <rFont val="Times New Roman"/>
        <family val="1"/>
      </rPr>
      <t xml:space="preserve"> </t>
    </r>
    <r>
      <rPr>
        <sz val="11"/>
        <rFont val="Calibri"/>
        <family val="2"/>
      </rPr>
      <t>Сельское хозяйство, лесоводство и рыболовство (коды Международной стандартной отраслевой классификации (МСОК) 01–03)</t>
    </r>
  </si>
  <si>
    <t>тонн</t>
  </si>
  <si>
    <t xml:space="preserve">2.       </t>
  </si>
  <si>
    <t>Горнодобывающая промышленность и разработка карьеров (разделы МСОК 05–09)</t>
  </si>
  <si>
    <t>тонн</t>
  </si>
  <si>
    <t xml:space="preserve">3.       </t>
  </si>
  <si>
    <t>Обрабатывающая промышленность (разделы МСОК 10–33)</t>
  </si>
  <si>
    <t>тонн</t>
  </si>
  <si>
    <t xml:space="preserve">4.       </t>
  </si>
  <si>
    <t>Снабжение электричеством, газом, паром и кондиционированным воздухом (раздел МСОК 35)</t>
  </si>
  <si>
    <t>тонн</t>
  </si>
  <si>
    <t xml:space="preserve">5.       </t>
  </si>
  <si>
    <t>Строительство (разделы МСОК 41–43)</t>
  </si>
  <si>
    <t>тонн</t>
  </si>
  <si>
    <t xml:space="preserve">6.       </t>
  </si>
  <si>
    <t xml:space="preserve">Прочие виды экономической деятельности, кроме тех, которые перечислены в подразделе 38 МСОК </t>
  </si>
  <si>
    <t>тонн</t>
  </si>
  <si>
    <t xml:space="preserve">7.       </t>
  </si>
  <si>
    <t>Отходы от домашних хозяйств</t>
  </si>
  <si>
    <t>тонн</t>
  </si>
  <si>
    <t>Общий объем образующихся опасных отходов</t>
  </si>
  <si>
    <t>тонн</t>
  </si>
  <si>
    <t>Примечание.</t>
  </si>
  <si>
    <t>•</t>
  </si>
  <si>
    <t xml:space="preserve">Если запрошенные данные отсутствуют, оставьте ячейку пустой. Если запрашиваемая переменная неприменима (явление не имеет отношения) к стране или значение составляет менее половины единицы измерения, в ячейке следует указать «0». </t>
  </si>
  <si>
    <t>•</t>
  </si>
  <si>
    <t>Просьба представить в разделе «Сноски» информацию об источнике и методологии сбора данных по указанным значениям, в частности о методах оценки (если таковые имеются) и типах первоисточников данных (например, опросы или административные данные).</t>
  </si>
  <si>
    <t>Сноски</t>
  </si>
  <si>
    <t>Код</t>
  </si>
  <si>
    <t>Текст</t>
  </si>
  <si>
    <t>Производство и сбор электронных отходов (Вопросник СОООН/ЮНЕП по статистике окружающей среды, раздел «Отходы», таблица R6)</t>
  </si>
  <si>
    <r>
      <t>•</t>
    </r>
    <r>
      <rPr>
        <sz val="8.3000000000000007"/>
        <color indexed="10"/>
        <rFont val="Arial"/>
        <family val="2"/>
      </rPr>
      <t xml:space="preserve"> </t>
    </r>
    <r>
      <rPr>
        <sz val="10"/>
        <color indexed="10"/>
        <rFont val="Arial"/>
        <family val="2"/>
      </rPr>
      <t>Пожалуйста, проверьте верность данных, если цвет шрифта переменился на красный.</t>
    </r>
  </si>
  <si>
    <t>Строка</t>
  </si>
  <si>
    <t>Категория</t>
  </si>
  <si>
    <t>Единицы измерения</t>
  </si>
  <si>
    <t>Общий объем образующихся электронных отходов</t>
  </si>
  <si>
    <t>1000 т</t>
  </si>
  <si>
    <r>
      <rPr>
        <i/>
        <sz val="8"/>
        <rFont val="Arial"/>
        <family val="2"/>
      </rPr>
      <t>Объем отходов, направляемых на:</t>
    </r>
    <r>
      <rPr>
        <sz val="8"/>
        <rFont val="Arial"/>
        <family val="2"/>
      </rPr>
      <t xml:space="preserve">
        Крупногабаритное оборудование</t>
    </r>
  </si>
  <si>
    <t>1000 т</t>
  </si>
  <si>
    <t>Экраны, мониторы и оборудование, содержащее экраны</t>
  </si>
  <si>
    <t>1000 т</t>
  </si>
  <si>
    <t>Терморегулирующее оборудование (холодильное и морозильное оборудование)</t>
  </si>
  <si>
    <t>1000 т</t>
  </si>
  <si>
    <t>Мелкие электронные отходы</t>
  </si>
  <si>
    <t>1000 т</t>
  </si>
  <si>
    <r>
      <rPr>
        <i/>
        <sz val="8"/>
        <rFont val="Arial"/>
        <family val="2"/>
      </rPr>
      <t>в том числе:</t>
    </r>
    <r>
      <rPr>
        <sz val="8"/>
        <rFont val="Arial"/>
        <family val="2"/>
      </rPr>
      <t xml:space="preserve"> лампы</t>
    </r>
  </si>
  <si>
    <t>1000 т</t>
  </si>
  <si>
    <r>
      <rPr>
        <i/>
        <sz val="8"/>
        <rFont val="Arial"/>
        <family val="2"/>
      </rPr>
      <t>в том числе:</t>
    </r>
    <r>
      <rPr>
        <sz val="8"/>
        <rFont val="Arial"/>
        <family val="2"/>
      </rPr>
      <t xml:space="preserve"> малогабаритное оборудование</t>
    </r>
  </si>
  <si>
    <t>1000 т</t>
  </si>
  <si>
    <r>
      <rPr>
        <i/>
        <sz val="8"/>
        <rFont val="Arial"/>
        <family val="2"/>
      </rPr>
      <t>в том числе:</t>
    </r>
    <r>
      <rPr>
        <sz val="8"/>
        <rFont val="Arial"/>
        <family val="2"/>
      </rPr>
      <t xml:space="preserve"> малогабаритное оборудование ИТ и электросвязи</t>
    </r>
  </si>
  <si>
    <t>1000 т</t>
  </si>
  <si>
    <t>Всего собранных электронных отходов</t>
  </si>
  <si>
    <t>1000 т</t>
  </si>
  <si>
    <r>
      <rPr>
        <i/>
        <sz val="8"/>
        <rFont val="Arial"/>
        <family val="2"/>
      </rPr>
      <t>Объем отходов, направляемых на:</t>
    </r>
    <r>
      <rPr>
        <sz val="8"/>
        <rFont val="Arial"/>
        <family val="2"/>
      </rPr>
      <t xml:space="preserve">
        Крупногабаритное оборудование</t>
    </r>
  </si>
  <si>
    <t>1000 т</t>
  </si>
  <si>
    <t>Экраны, мониторы и оборудование, содержащее экраны</t>
  </si>
  <si>
    <t>1000 т</t>
  </si>
  <si>
    <t>Терморегулирующее оборудование (холодильное и морозильное оборудование)</t>
  </si>
  <si>
    <t>1000 т</t>
  </si>
  <si>
    <t>Мелкие электронные отходы (=14+15+16)</t>
  </si>
  <si>
    <t>1000 т</t>
  </si>
  <si>
    <r>
      <rPr>
        <i/>
        <sz val="8"/>
        <rFont val="Arial"/>
        <family val="2"/>
      </rPr>
      <t>в том числе:</t>
    </r>
    <r>
      <rPr>
        <sz val="8"/>
        <rFont val="Arial"/>
        <family val="2"/>
      </rPr>
      <t xml:space="preserve"> лампы</t>
    </r>
  </si>
  <si>
    <t>1000 т</t>
  </si>
  <si>
    <r>
      <rPr>
        <i/>
        <sz val="8"/>
        <rFont val="Arial"/>
        <family val="2"/>
      </rPr>
      <t>в том числе:</t>
    </r>
    <r>
      <rPr>
        <sz val="8"/>
        <rFont val="Arial"/>
        <family val="2"/>
      </rPr>
      <t xml:space="preserve"> малогабаритное оборудование</t>
    </r>
  </si>
  <si>
    <t>1000 т</t>
  </si>
  <si>
    <r>
      <rPr>
        <i/>
        <sz val="8"/>
        <rFont val="Arial"/>
        <family val="2"/>
      </rPr>
      <t>в том числе</t>
    </r>
    <r>
      <rPr>
        <sz val="8"/>
        <rFont val="Arial"/>
        <family val="2"/>
      </rPr>
      <t>: малогабаритное оборудование ИТ и электросвязи</t>
    </r>
  </si>
  <si>
    <t>1000 т</t>
  </si>
  <si>
    <t>Примечание.</t>
  </si>
  <si>
    <t>•</t>
  </si>
  <si>
    <t xml:space="preserve">Если запрошенные данные отсутствуют, оставьте ячейку пустой. Если запрашиваемая переменная неприменима (явление не имеет отношения) к стране или значение составляет менее половины единицы измерения, в ячейке следует указать «0». </t>
  </si>
  <si>
    <t>•</t>
  </si>
  <si>
    <t>Просьба представить в разделе «Сноски» информацию об источнике и методологии сбора данных по указанным значениям, в частности о методах оценки (если таковые имеются) и типах первоисточников данных (например, опросы или административные данные).</t>
  </si>
  <si>
    <t>Сноски</t>
  </si>
  <si>
    <t>Код</t>
  </si>
  <si>
    <t>Текст сноски</t>
  </si>
  <si>
    <t>Общий объем образующихся опасных отходов</t>
  </si>
  <si>
    <t>Образованные опасные отходы = опасные отходы, собираемые муниципальными службами или частными компаниями + опасные отходы, переданные производителем на предприятия по переработке или утилизации + оценка неучтенных опасных отходов</t>
  </si>
  <si>
    <t>Категория</t>
  </si>
  <si>
    <t>Единицы измерения</t>
  </si>
  <si>
    <t>Общий объем собранных опасных отходов</t>
  </si>
  <si>
    <t>тонн</t>
  </si>
  <si>
    <r>
      <t xml:space="preserve">      в том числе:
              </t>
    </r>
    <r>
      <rPr>
        <sz val="10"/>
        <rFont val="Arial"/>
        <family val="2"/>
      </rPr>
      <t>отходы, собранные через муниципальные службы</t>
    </r>
  </si>
  <si>
    <t>тонн</t>
  </si>
  <si>
    <r>
      <t xml:space="preserve">      в том числе:
             </t>
    </r>
    <r>
      <rPr>
        <sz val="10"/>
        <rFont val="Arial"/>
        <family val="2"/>
      </rPr>
      <t>отходы, собранные через частные компании</t>
    </r>
  </si>
  <si>
    <t>тонн</t>
  </si>
  <si>
    <t>Опасные отходы, переданные их производителем на предприятия по переработке или утилизации (всего)</t>
  </si>
  <si>
    <t>тонн</t>
  </si>
  <si>
    <t>Оценка неучтенных опасных отходов (всего)</t>
  </si>
  <si>
    <t>тонн</t>
  </si>
  <si>
    <t>Общий объем образующихся опасных отходов</t>
  </si>
  <si>
    <t>тонн</t>
  </si>
  <si>
    <t>Разделение</t>
  </si>
  <si>
    <t>Единицы измерения</t>
  </si>
  <si>
    <t>Общее число населения</t>
  </si>
  <si>
    <t>на душу населения</t>
  </si>
  <si>
    <t>Общая площадь территории страны</t>
  </si>
  <si>
    <t>кв. км</t>
  </si>
  <si>
    <t>Объем образованных опасных отходов, на душу населения</t>
  </si>
  <si>
    <t>кг на душу населения</t>
  </si>
  <si>
    <t>Объем образованных опасных отходов, на кв. км территории</t>
  </si>
  <si>
    <t>кг на кв. км</t>
  </si>
  <si>
    <t>Обращение с опасными отходами (частично основано на Вопроснике СОООН/ЮНЕП по статистике окружающей среды, раздел «Отходы», таблица R2)</t>
  </si>
  <si>
    <r>
      <t>•</t>
    </r>
    <r>
      <rPr>
        <sz val="8.3000000000000007"/>
        <color indexed="10"/>
        <rFont val="Arial"/>
        <family val="2"/>
      </rPr>
      <t xml:space="preserve"> </t>
    </r>
    <r>
      <rPr>
        <sz val="10"/>
        <color indexed="10"/>
        <rFont val="Arial"/>
        <family val="2"/>
      </rPr>
      <t>Пожалуйста, проверьте верность данных, если цвет шрифта переменился на красный.</t>
    </r>
  </si>
  <si>
    <t>Категория</t>
  </si>
  <si>
    <t>Единицы измерения</t>
  </si>
  <si>
    <t>Опасные отходы, образующиеся в течение года</t>
  </si>
  <si>
    <t>тонн</t>
  </si>
  <si>
    <t>Опасные отходы, импортированные в течение года</t>
  </si>
  <si>
    <t>тонн</t>
  </si>
  <si>
    <t>Опасные отходы, экспортированные в течение года</t>
  </si>
  <si>
    <t>тонн</t>
  </si>
  <si>
    <t>c</t>
  </si>
  <si>
    <t>Опасные отходы, обработанные или утилизированные в течение года</t>
  </si>
  <si>
    <t>тонн</t>
  </si>
  <si>
    <r>
      <t>Объем отходов, направляемый на:</t>
    </r>
    <r>
      <rPr>
        <sz val="10"/>
        <rFont val="Arial"/>
        <family val="2"/>
      </rPr>
      <t xml:space="preserve">
        переработку</t>
    </r>
  </si>
  <si>
    <t>тонн</t>
  </si>
  <si>
    <t xml:space="preserve">        сжигание</t>
  </si>
  <si>
    <t>тонн</t>
  </si>
  <si>
    <r>
      <t xml:space="preserve">    в том числе:</t>
    </r>
    <r>
      <rPr>
        <sz val="10"/>
        <rFont val="Arial"/>
        <family val="2"/>
      </rPr>
      <t xml:space="preserve"> с рекуперацией энергии</t>
    </r>
  </si>
  <si>
    <t>тонн</t>
  </si>
  <si>
    <t xml:space="preserve">        свалку</t>
  </si>
  <si>
    <t>тонн</t>
  </si>
  <si>
    <t xml:space="preserve">        другое (
приведите пояснение в сноске) </t>
  </si>
  <si>
    <t>тонн</t>
  </si>
  <si>
    <t>Примечания.</t>
  </si>
  <si>
    <t>•</t>
  </si>
  <si>
    <r>
      <t>Обратите внимание, что единицей измерения в этой таблице являются «</t>
    </r>
    <r>
      <rPr>
        <b/>
        <sz val="8"/>
        <rFont val="Arial"/>
        <family val="2"/>
      </rPr>
      <t>тонны (метрические тонны)</t>
    </r>
    <r>
      <rPr>
        <sz val="8"/>
        <rFont val="Arial"/>
        <family val="2"/>
      </rPr>
      <t>».</t>
    </r>
  </si>
  <si>
    <t>•</t>
  </si>
  <si>
    <t xml:space="preserve">Если запрошенные данные отсутствуют, оставьте ячейку пустой. Если запрашиваемая переменная неприменима (явление не имеет отношения) к стране или значение составляет менее половины единицы измерения, в ячейке следует указать «0». </t>
  </si>
  <si>
    <t>•</t>
  </si>
  <si>
    <t>Просьба представить в разделе «Сноски» информацию об источнике и методологии сбора данных по указанным значениям, в частности о методах оценки (если таковые имеются) и типах первоисточников данных (например, опросы или административные данные).</t>
  </si>
  <si>
    <t xml:space="preserve">Экологически обоснованная обработка собственных опасных отходов </t>
  </si>
  <si>
    <t>Категория</t>
  </si>
  <si>
    <t>Единицы измерения</t>
  </si>
  <si>
    <t>Потенциал переработки собственных отходов</t>
  </si>
  <si>
    <t>тонн</t>
  </si>
  <si>
    <t>Доля отходов, перерабатываемых в стране</t>
  </si>
  <si>
    <t>%</t>
  </si>
  <si>
    <t>Доля экспортируемых отходов</t>
  </si>
  <si>
    <t>%</t>
  </si>
  <si>
    <t>Потенциал переработки импортируемых отходов</t>
  </si>
  <si>
    <t>тонн</t>
  </si>
  <si>
    <t>Сноски</t>
  </si>
  <si>
    <t>Код</t>
  </si>
  <si>
    <t>Текст сноски</t>
  </si>
  <si>
    <t>Интенсивность образования отходов и доля обработанных опасных отходов</t>
  </si>
  <si>
    <t>Доля обработанных опасных отходов (%) = (объем опасных отходов, обработанных в течение отчетного года / общий объем опасных отходов, образующихся в течение отчетного года) х 100</t>
  </si>
  <si>
    <t>Категория</t>
  </si>
  <si>
    <t>Единицы измерения</t>
  </si>
  <si>
    <t>Опасные отходы, обработанные или утилизированные в течение года</t>
  </si>
  <si>
    <t>тонн</t>
  </si>
  <si>
    <t>Общий объем образующихся опасных отходов</t>
  </si>
  <si>
    <t>тонн</t>
  </si>
  <si>
    <t xml:space="preserve">Доля обработанных опасных отходов </t>
  </si>
  <si>
    <t>%</t>
  </si>
  <si>
    <r>
      <rPr>
        <b/>
        <sz val="10"/>
        <rFont val="Arial"/>
        <family val="2"/>
      </rPr>
      <t>Примечание.</t>
    </r>
    <r>
      <rPr>
        <sz val="10"/>
        <rFont val="Arial"/>
        <family val="2"/>
      </rPr>
      <t xml:space="preserve"> Доля обработанных опасных отходов может превышать 100% в любой год. Опасные отходы обычно помещаются на хранение до их обработки или утилизации. 
Часть опасных отходов в течение года, когда они образовались, может не подвергаться переработке или удалению.</t>
    </r>
  </si>
  <si>
    <t xml:space="preserve">Интенсивность образования опасных отходов производства </t>
  </si>
  <si>
    <t xml:space="preserve">Интенсивность образования опасных отходов производства = количество опасных отходов, образующихся в течение отчетного года / внутреннее материальное потребление (ВМП) в отчетном году </t>
  </si>
  <si>
    <t>Категория</t>
  </si>
  <si>
    <t>Единицы измерения</t>
  </si>
  <si>
    <t xml:space="preserve">Внутреннее материальное потребление </t>
  </si>
  <si>
    <t>тонн</t>
  </si>
  <si>
    <t>Интенсивность образования опасных отходов</t>
  </si>
  <si>
    <t>—</t>
  </si>
  <si>
    <t>Sheet</t>
  </si>
  <si>
    <t>Introduction</t>
  </si>
  <si>
    <t>Definitions</t>
  </si>
  <si>
    <t>Hazardous waste by type</t>
  </si>
  <si>
    <t>E-waste</t>
  </si>
  <si>
    <t>HW generated</t>
  </si>
  <si>
    <t>HW managed</t>
  </si>
  <si>
    <t>Proportion of HW treated</t>
  </si>
  <si>
    <t>NEC</t>
  </si>
  <si>
    <t>Отходы, не классифицируемые в других категориях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</si>
</sst>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0_);_(* \(#,##0.000\);_(* &quot;-&quot;??_);_(@_)"/>
    <numFmt numFmtId="165" formatCode="0.000"/>
    <numFmt numFmtId="166" formatCode="_(* #,##0_);_(* \(#,##0\);_(* &quot;-&quot;??_);_(@_)"/>
  </numFmts>
  <fonts count="39" x14ac:knownFonts="1">
    <font>
      <sz val="10"/>
      <name val="Arial"/>
      <family val="2"/>
    </font>
    <font>
      <sz val="10"/>
      <name val="Arial"/>
      <family val="2"/>
    </font>
    <font>
      <sz val="8"/>
      <name val="Arial"/>
      <family val="2"/>
    </font>
    <font>
      <b/>
      <sz val="12"/>
      <name val="Arial"/>
      <family val="2"/>
    </font>
    <font>
      <b/>
      <sz val="8"/>
      <name val="Arial"/>
      <family val="2"/>
    </font>
    <font>
      <vertAlign val="superscript"/>
      <sz val="8"/>
      <name val="Arial"/>
      <family val="2"/>
    </font>
    <font>
      <sz val="6"/>
      <name val="Arial"/>
      <family val="2"/>
    </font>
    <font>
      <sz val="11"/>
      <name val="Arial"/>
      <family val="2"/>
    </font>
    <font>
      <b/>
      <u/>
      <sz val="10"/>
      <name val="Arial"/>
      <family val="2"/>
    </font>
    <font>
      <sz val="12"/>
      <name val="Arial"/>
      <family val="2"/>
    </font>
    <font>
      <sz val="10"/>
      <color indexed="10"/>
      <name val="Arial"/>
      <family val="2"/>
    </font>
    <font>
      <sz val="8.3000000000000007"/>
      <color indexed="10"/>
      <name val="Arial"/>
      <family val="2"/>
    </font>
    <font>
      <sz val="6"/>
      <color indexed="10"/>
      <name val="Arial"/>
      <family val="2"/>
    </font>
    <font>
      <b/>
      <sz val="14"/>
      <name val="Arial"/>
      <family val="2"/>
    </font>
    <font>
      <sz val="10"/>
      <color indexed="8"/>
      <name val="Arial"/>
      <family val="2"/>
    </font>
    <font>
      <sz val="8"/>
      <color indexed="8"/>
      <name val="Arial"/>
      <family val="2"/>
    </font>
    <font>
      <b/>
      <sz val="6"/>
      <name val="Arial"/>
      <family val="2"/>
    </font>
    <font>
      <i/>
      <sz val="8"/>
      <name val="Arial"/>
      <family val="2"/>
    </font>
    <font>
      <b/>
      <sz val="10"/>
      <name val="Arial"/>
      <family val="2"/>
    </font>
    <font>
      <b/>
      <sz val="10"/>
      <color indexed="10"/>
      <name val="Times New Roman"/>
      <family val="1"/>
    </font>
    <font>
      <u/>
      <sz val="10"/>
      <name val="Arial"/>
      <family val="2"/>
    </font>
    <font>
      <sz val="8"/>
      <color indexed="81"/>
      <name val="Tahoma"/>
      <family val="2"/>
    </font>
    <font>
      <sz val="8"/>
      <color indexed="8"/>
      <name val="Tahoma"/>
      <family val="2"/>
    </font>
    <font>
      <b/>
      <sz val="10"/>
      <color theme="1"/>
      <name val="Arial"/>
      <family val="2"/>
    </font>
    <font>
      <sz val="8"/>
      <color indexed="9"/>
      <name val="Arial"/>
      <family val="2"/>
    </font>
    <font>
      <sz val="6"/>
      <color indexed="42"/>
      <name val="Arial"/>
      <family val="2"/>
    </font>
    <font>
      <sz val="8"/>
      <color indexed="42"/>
      <name val="Arial"/>
      <family val="2"/>
    </font>
    <font>
      <sz val="8"/>
      <color indexed="81"/>
      <name val="Arial"/>
      <family val="2"/>
    </font>
    <font>
      <i/>
      <sz val="10"/>
      <name val="Arial"/>
      <family val="2"/>
    </font>
    <font>
      <sz val="11"/>
      <name val="Calibri"/>
      <family val="2"/>
    </font>
    <font>
      <sz val="7"/>
      <name val="Times New Roman"/>
      <family val="1"/>
    </font>
    <font>
      <b/>
      <sz val="11"/>
      <name val="Calibri"/>
      <family val="2"/>
    </font>
    <font>
      <sz val="10"/>
      <color theme="1"/>
      <name val="Arial"/>
      <family val="2"/>
    </font>
    <font>
      <sz val="11"/>
      <name val="Calibri"/>
      <family val="1"/>
    </font>
    <font>
      <b/>
      <sz val="9"/>
      <name val="Arial"/>
      <family val="2"/>
    </font>
    <font>
      <vertAlign val="superscript"/>
      <sz val="6"/>
      <name val="Arial"/>
      <family val="2"/>
    </font>
    <font>
      <b/>
      <sz val="10"/>
      <color rgb="FF000000"/>
      <name val="Arial"/>
      <family val="2"/>
    </font>
    <font>
      <sz val="10"/>
      <name val="Calibri"/>
      <family val="2"/>
    </font>
    <font>
      <sz val="9"/>
      <name val="Arial"/>
      <family val="2"/>
    </font>
  </fonts>
  <fills count="12">
    <fill>
      <patternFill patternType="none"/>
    </fill>
    <fill>
      <patternFill patternType="gray125"/>
    </fill>
    <fill>
      <patternFill patternType="solid">
        <fgColor indexed="22"/>
        <bgColor indexed="64"/>
      </patternFill>
    </fill>
    <fill>
      <patternFill patternType="solid">
        <fgColor indexed="42"/>
        <bgColor indexed="27"/>
      </patternFill>
    </fill>
    <fill>
      <patternFill patternType="solid">
        <fgColor indexed="55"/>
        <bgColor indexed="64"/>
      </patternFill>
    </fill>
    <fill>
      <patternFill patternType="solid">
        <fgColor indexed="22"/>
        <bgColor indexed="31"/>
      </patternFill>
    </fill>
    <fill>
      <patternFill patternType="solid">
        <fgColor theme="0" tint="-0.249977111117893"/>
        <bgColor indexed="64"/>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3" tint="0.79998168889431442"/>
        <bgColor indexed="64"/>
      </patternFill>
    </fill>
  </fills>
  <borders count="81">
    <border>
      <left/>
      <right/>
      <top/>
      <bottom/>
      <diagonal/>
    </border>
    <border>
      <left/>
      <right/>
      <top/>
      <bottom style="thin">
        <color indexed="64"/>
      </bottom>
      <diagonal/>
    </border>
    <border>
      <left/>
      <right style="hair">
        <color indexed="64"/>
      </right>
      <top/>
      <bottom/>
      <diagonal/>
    </border>
    <border>
      <left style="hair">
        <color indexed="64"/>
      </left>
      <right style="hair">
        <color indexed="64"/>
      </right>
      <top style="thin">
        <color indexed="64"/>
      </top>
      <bottom style="thin">
        <color indexed="64"/>
      </bottom>
      <diagonal/>
    </border>
    <border>
      <left style="hair">
        <color indexed="8"/>
      </left>
      <right/>
      <top/>
      <bottom/>
      <diagonal/>
    </border>
    <border>
      <left style="hair">
        <color indexed="8"/>
      </left>
      <right style="hair">
        <color indexed="8"/>
      </right>
      <top/>
      <bottom/>
      <diagonal/>
    </border>
    <border>
      <left style="hair">
        <color indexed="8"/>
      </left>
      <right style="hair">
        <color indexed="8"/>
      </right>
      <top style="hair">
        <color indexed="8"/>
      </top>
      <bottom style="hair">
        <color indexed="8"/>
      </bottom>
      <diagonal/>
    </border>
    <border>
      <left style="thin">
        <color indexed="22"/>
      </left>
      <right/>
      <top style="thin">
        <color indexed="22"/>
      </top>
      <bottom style="thin">
        <color indexed="22"/>
      </bottom>
      <diagonal/>
    </border>
    <border>
      <left style="hair">
        <color indexed="8"/>
      </left>
      <right/>
      <top style="hair">
        <color indexed="8"/>
      </top>
      <bottom style="hair">
        <color indexed="8"/>
      </bottom>
      <diagonal/>
    </border>
    <border>
      <left style="hair">
        <color indexed="8"/>
      </left>
      <right style="hair">
        <color indexed="8"/>
      </right>
      <top/>
      <bottom style="hair">
        <color indexed="8"/>
      </bottom>
      <diagonal/>
    </border>
    <border>
      <left style="thin">
        <color indexed="22"/>
      </left>
      <right/>
      <top/>
      <bottom style="thin">
        <color indexed="22"/>
      </bottom>
      <diagonal/>
    </border>
    <border>
      <left style="hair">
        <color indexed="8"/>
      </left>
      <right style="hair">
        <color indexed="8"/>
      </right>
      <top style="hair">
        <color indexed="8"/>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8"/>
      </left>
      <right style="thin">
        <color indexed="8"/>
      </right>
      <top style="hair">
        <color indexed="8"/>
      </top>
      <bottom style="hair">
        <color indexed="8"/>
      </bottom>
      <diagonal/>
    </border>
    <border>
      <left style="medium">
        <color indexed="64"/>
      </left>
      <right style="thin">
        <color indexed="8"/>
      </right>
      <top style="hair">
        <color indexed="8"/>
      </top>
      <bottom style="hair">
        <color indexed="8"/>
      </bottom>
      <diagonal/>
    </border>
    <border>
      <left style="medium">
        <color indexed="64"/>
      </left>
      <right style="thin">
        <color indexed="8"/>
      </right>
      <top style="hair">
        <color indexed="8"/>
      </top>
      <bottom style="medium">
        <color indexed="64"/>
      </bottom>
      <diagonal/>
    </border>
    <border>
      <left style="thin">
        <color indexed="8"/>
      </left>
      <right/>
      <top style="hair">
        <color indexed="8"/>
      </top>
      <bottom style="medium">
        <color indexed="64"/>
      </bottom>
      <diagonal/>
    </border>
    <border>
      <left/>
      <right/>
      <top style="hair">
        <color indexed="8"/>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hair">
        <color indexed="8"/>
      </left>
      <right style="hair">
        <color indexed="8"/>
      </right>
      <top style="hair">
        <color indexed="8"/>
      </top>
      <bottom style="medium">
        <color indexed="64"/>
      </bottom>
      <diagonal/>
    </border>
    <border>
      <left style="hair">
        <color rgb="FF000000"/>
      </left>
      <right style="hair">
        <color rgb="FF000000"/>
      </right>
      <top style="hair">
        <color rgb="FF000000"/>
      </top>
      <bottom style="medium">
        <color indexed="64"/>
      </bottom>
      <diagonal/>
    </border>
    <border>
      <left style="thin">
        <color indexed="22"/>
      </left>
      <right style="hair">
        <color indexed="8"/>
      </right>
      <top style="hair">
        <color indexed="8"/>
      </top>
      <bottom style="medium">
        <color indexed="64"/>
      </bottom>
      <diagonal/>
    </border>
    <border>
      <left style="thin">
        <color indexed="22"/>
      </left>
      <right style="thin">
        <color indexed="22"/>
      </right>
      <top style="thin">
        <color indexed="22"/>
      </top>
      <bottom style="thin">
        <color indexed="22"/>
      </bottom>
      <diagonal/>
    </border>
    <border>
      <left style="hair">
        <color indexed="8"/>
      </left>
      <right/>
      <top style="hair">
        <color indexed="8"/>
      </top>
      <bottom/>
      <diagonal/>
    </border>
    <border>
      <left style="hair">
        <color rgb="FF000000"/>
      </left>
      <right/>
      <top style="hair">
        <color rgb="FF000000"/>
      </top>
      <bottom/>
      <diagonal/>
    </border>
    <border>
      <left style="hair">
        <color rgb="FF000000"/>
      </left>
      <right/>
      <top/>
      <bottom/>
      <diagonal/>
    </border>
    <border>
      <left style="hair">
        <color indexed="8"/>
      </left>
      <right style="hair">
        <color indexed="8"/>
      </right>
      <top/>
      <bottom style="medium">
        <color indexed="64"/>
      </bottom>
      <diagonal/>
    </border>
    <border>
      <left style="hair">
        <color rgb="FF000000"/>
      </left>
      <right/>
      <top style="hair">
        <color rgb="FF000000"/>
      </top>
      <bottom style="medium">
        <color indexed="64"/>
      </bottom>
      <diagonal/>
    </border>
    <border>
      <left style="thin">
        <color indexed="22"/>
      </left>
      <right/>
      <top style="hair">
        <color indexed="8"/>
      </top>
      <bottom style="medium">
        <color indexed="64"/>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right style="thin">
        <color indexed="8"/>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style="medium">
        <color indexed="8"/>
      </right>
      <top style="thin">
        <color indexed="8"/>
      </top>
      <bottom style="thin">
        <color indexed="64"/>
      </bottom>
      <diagonal/>
    </border>
    <border>
      <left style="medium">
        <color indexed="8"/>
      </left>
      <right/>
      <top style="thin">
        <color indexed="64"/>
      </top>
      <bottom style="thin">
        <color indexed="8"/>
      </bottom>
      <diagonal/>
    </border>
    <border>
      <left/>
      <right style="thin">
        <color indexed="8"/>
      </right>
      <top style="thin">
        <color indexed="64"/>
      </top>
      <bottom style="thin">
        <color indexed="8"/>
      </bottom>
      <diagonal/>
    </border>
    <border>
      <left style="medium">
        <color indexed="8"/>
      </left>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top style="thin">
        <color indexed="8"/>
      </top>
      <bottom/>
      <diagonal/>
    </border>
    <border>
      <left/>
      <right style="thin">
        <color indexed="8"/>
      </right>
      <top style="thin">
        <color indexed="8"/>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8"/>
      </left>
      <right style="hair">
        <color indexed="8"/>
      </right>
      <top style="thin">
        <color indexed="64"/>
      </top>
      <bottom style="hair">
        <color indexed="8"/>
      </bottom>
      <diagonal/>
    </border>
    <border>
      <left style="hair">
        <color indexed="8"/>
      </left>
      <right style="hair">
        <color indexed="8"/>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8"/>
      </left>
      <right/>
      <top/>
      <bottom style="hair">
        <color indexed="8"/>
      </bottom>
      <diagonal/>
    </border>
    <border>
      <left style="hair">
        <color indexed="64"/>
      </left>
      <right/>
      <top/>
      <bottom/>
      <diagonal/>
    </border>
  </borders>
  <cellStyleXfs count="5">
    <xf numFmtId="0" fontId="0" fillId="0" borderId="0"/>
    <xf numFmtId="0" fontId="14" fillId="0" borderId="0"/>
    <xf numFmtId="0" fontId="14" fillId="0" borderId="0"/>
    <xf numFmtId="43" fontId="1" fillId="0" borderId="0" applyFont="0" applyFill="0" applyBorder="0" applyAlignment="0" applyProtection="0"/>
    <xf numFmtId="9" fontId="1" fillId="0" borderId="0" applyFont="0" applyFill="0" applyBorder="0" applyAlignment="0" applyProtection="0"/>
  </cellStyleXfs>
  <cellXfs count="293">
    <xf numFmtId="0" fontId="0" fillId="0" borderId="0" xfId="0"/>
    <xf numFmtId="0" fontId="2" fillId="2" borderId="0" xfId="0" applyFont="1" applyFill="1" applyProtection="1">
      <protection locked="0"/>
    </xf>
    <xf numFmtId="0" fontId="2" fillId="0" borderId="0" xfId="0" applyFont="1" applyAlignment="1">
      <alignment horizontal="center" vertical="center"/>
    </xf>
    <xf numFmtId="0" fontId="7" fillId="0" borderId="0" xfId="0" applyFont="1"/>
    <xf numFmtId="0" fontId="7" fillId="0" borderId="0" xfId="0" applyFont="1" applyAlignment="1">
      <alignment horizontal="left"/>
    </xf>
    <xf numFmtId="0" fontId="6" fillId="0" borderId="0" xfId="0" applyFont="1" applyAlignment="1">
      <alignment horizontal="left" vertical="center" wrapText="1"/>
    </xf>
    <xf numFmtId="0" fontId="1" fillId="0" borderId="0" xfId="0" applyFont="1"/>
    <xf numFmtId="0" fontId="0" fillId="0" borderId="0" xfId="0" applyAlignment="1">
      <alignment wrapText="1"/>
    </xf>
    <xf numFmtId="0" fontId="9" fillId="0" borderId="0" xfId="0" applyFont="1"/>
    <xf numFmtId="0" fontId="3" fillId="3" borderId="0" xfId="0" applyFont="1" applyFill="1" applyAlignment="1">
      <alignment horizontal="left"/>
    </xf>
    <xf numFmtId="0" fontId="10" fillId="0" borderId="0" xfId="0" applyFont="1" applyAlignment="1">
      <alignment horizontal="left"/>
    </xf>
    <xf numFmtId="0" fontId="12" fillId="0" borderId="0" xfId="0" applyFont="1" applyAlignment="1">
      <alignment horizontal="left" vertical="center"/>
    </xf>
    <xf numFmtId="0" fontId="10" fillId="0" borderId="0" xfId="0" applyFont="1" applyAlignment="1">
      <alignment horizontal="center"/>
    </xf>
    <xf numFmtId="2" fontId="2" fillId="0" borderId="0" xfId="0" applyNumberFormat="1" applyFont="1" applyAlignment="1">
      <alignment horizontal="center"/>
    </xf>
    <xf numFmtId="0" fontId="6" fillId="0" borderId="0" xfId="0" applyFont="1" applyAlignment="1">
      <alignment horizontal="left" wrapText="1"/>
    </xf>
    <xf numFmtId="0" fontId="13"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wrapText="1"/>
    </xf>
    <xf numFmtId="0" fontId="5" fillId="0" borderId="0" xfId="0" applyFont="1" applyAlignment="1">
      <alignment wrapText="1"/>
    </xf>
    <xf numFmtId="0" fontId="10" fillId="0" borderId="0" xfId="0" applyFont="1" applyAlignment="1">
      <alignment horizontal="right" wrapText="1"/>
    </xf>
    <xf numFmtId="0" fontId="10" fillId="0" borderId="0" xfId="0" applyFont="1" applyAlignment="1">
      <alignment horizontal="right"/>
    </xf>
    <xf numFmtId="0" fontId="6" fillId="0" borderId="0" xfId="0" applyFont="1" applyAlignment="1">
      <alignment horizontal="left" vertical="center"/>
    </xf>
    <xf numFmtId="0" fontId="16" fillId="4" borderId="3" xfId="0" applyFont="1" applyFill="1" applyBorder="1" applyAlignment="1">
      <alignment horizontal="left" vertical="center" wrapText="1"/>
    </xf>
    <xf numFmtId="0" fontId="2" fillId="0" borderId="6" xfId="0" applyFont="1" applyBorder="1" applyAlignment="1">
      <alignment horizontal="center" vertical="center"/>
    </xf>
    <xf numFmtId="0" fontId="2" fillId="0" borderId="6" xfId="0" applyFont="1" applyBorder="1" applyAlignment="1" applyProtection="1">
      <alignment horizontal="center" vertical="center"/>
      <protection locked="0"/>
    </xf>
    <xf numFmtId="0" fontId="6" fillId="0" borderId="6" xfId="0" applyFont="1" applyBorder="1" applyAlignment="1" applyProtection="1">
      <alignment horizontal="left" vertical="center" wrapText="1"/>
      <protection locked="0"/>
    </xf>
    <xf numFmtId="0" fontId="2" fillId="0" borderId="9" xfId="0" applyFont="1" applyBorder="1" applyAlignment="1">
      <alignment horizontal="center" vertical="center"/>
    </xf>
    <xf numFmtId="0" fontId="2" fillId="0" borderId="9" xfId="0" applyFont="1" applyBorder="1" applyAlignment="1" applyProtection="1">
      <alignment horizontal="center" vertical="center"/>
      <protection locked="0"/>
    </xf>
    <xf numFmtId="0" fontId="6" fillId="0" borderId="9" xfId="0" applyFont="1" applyBorder="1" applyAlignment="1" applyProtection="1">
      <alignment horizontal="left" vertical="center" wrapText="1"/>
      <protection locked="0"/>
    </xf>
    <xf numFmtId="0" fontId="18" fillId="0" borderId="0" xfId="0" applyFont="1" applyAlignment="1">
      <alignment horizontal="left"/>
    </xf>
    <xf numFmtId="0" fontId="19"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5" fillId="0" borderId="0" xfId="0" applyFont="1"/>
    <xf numFmtId="0" fontId="4" fillId="0" borderId="0" xfId="0" applyFont="1" applyAlignment="1">
      <alignment horizontal="right" vertical="top"/>
    </xf>
    <xf numFmtId="0" fontId="2" fillId="0" borderId="0" xfId="0" applyFont="1" applyAlignment="1">
      <alignment horizontal="left" vertical="top" wrapText="1"/>
    </xf>
    <xf numFmtId="0" fontId="0" fillId="0" borderId="16" xfId="0" applyBorder="1" applyAlignment="1" applyProtection="1">
      <alignment horizontal="center"/>
      <protection locked="0"/>
    </xf>
    <xf numFmtId="0" fontId="0" fillId="0" borderId="17" xfId="0" applyBorder="1" applyAlignment="1">
      <alignment horizontal="center"/>
    </xf>
    <xf numFmtId="0" fontId="0" fillId="6" borderId="0" xfId="0" applyFill="1"/>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6" fillId="3" borderId="1" xfId="0" applyFont="1" applyFill="1" applyBorder="1" applyAlignment="1">
      <alignment horizontal="left" vertical="center" wrapText="1"/>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6" fillId="3" borderId="1" xfId="0" applyFont="1" applyFill="1" applyBorder="1" applyAlignment="1">
      <alignment horizontal="left" vertical="center"/>
    </xf>
    <xf numFmtId="0" fontId="2" fillId="3" borderId="1" xfId="0" applyFont="1" applyFill="1" applyBorder="1"/>
    <xf numFmtId="0" fontId="3" fillId="3" borderId="1" xfId="0" applyFont="1" applyFill="1" applyBorder="1"/>
    <xf numFmtId="0" fontId="2" fillId="0" borderId="0" xfId="0" applyFont="1" applyAlignment="1">
      <alignment horizontal="right" vertical="top"/>
    </xf>
    <xf numFmtId="0" fontId="24" fillId="0" borderId="0" xfId="0" applyFont="1" applyAlignment="1">
      <alignment horizontal="center"/>
    </xf>
    <xf numFmtId="0" fontId="24" fillId="0" borderId="0" xfId="0" applyFont="1" applyAlignment="1">
      <alignment horizontal="left" vertical="center" wrapText="1"/>
    </xf>
    <xf numFmtId="0" fontId="6" fillId="0" borderId="24" xfId="0" applyFont="1" applyBorder="1" applyAlignment="1" applyProtection="1">
      <alignment horizontal="left" vertical="center" wrapText="1"/>
      <protection locked="0"/>
    </xf>
    <xf numFmtId="0" fontId="2" fillId="0" borderId="24" xfId="0" applyFont="1" applyBorder="1" applyAlignment="1">
      <alignment horizontal="center" vertical="center"/>
    </xf>
    <xf numFmtId="0" fontId="2" fillId="0" borderId="4" xfId="0" applyFont="1" applyBorder="1" applyAlignment="1">
      <alignment horizontal="center" vertical="center" wrapText="1"/>
    </xf>
    <xf numFmtId="2" fontId="2" fillId="0" borderId="9" xfId="0" applyNumberFormat="1" applyFont="1" applyBorder="1" applyAlignment="1" applyProtection="1">
      <alignment horizontal="center"/>
      <protection locked="0"/>
    </xf>
    <xf numFmtId="0" fontId="0" fillId="6" borderId="0" xfId="0" applyFill="1" applyAlignment="1">
      <alignment vertical="center"/>
    </xf>
    <xf numFmtId="0" fontId="1" fillId="0" borderId="0" xfId="0" applyFont="1" applyAlignment="1">
      <alignment wrapText="1"/>
    </xf>
    <xf numFmtId="0" fontId="25" fillId="3" borderId="0" xfId="0" applyFont="1" applyFill="1" applyAlignment="1">
      <alignment horizontal="left" vertical="center" wrapText="1"/>
    </xf>
    <xf numFmtId="0" fontId="26" fillId="3" borderId="0" xfId="0" applyFont="1" applyFill="1" applyAlignment="1">
      <alignment horizontal="center"/>
    </xf>
    <xf numFmtId="0" fontId="26" fillId="3" borderId="0" xfId="0" applyFont="1" applyFill="1" applyAlignment="1">
      <alignment horizontal="center" wrapText="1"/>
    </xf>
    <xf numFmtId="0" fontId="25" fillId="3" borderId="0" xfId="0" applyFont="1" applyFill="1" applyAlignment="1">
      <alignment horizontal="left" vertical="center"/>
    </xf>
    <xf numFmtId="0" fontId="2" fillId="3" borderId="0" xfId="0" applyFont="1" applyFill="1" applyAlignment="1">
      <alignment horizontal="center"/>
    </xf>
    <xf numFmtId="0" fontId="6" fillId="3" borderId="0" xfId="0" applyFont="1" applyFill="1" applyAlignment="1">
      <alignment horizontal="left" vertical="center"/>
    </xf>
    <xf numFmtId="0" fontId="2" fillId="3" borderId="0" xfId="0" applyFont="1" applyFill="1"/>
    <xf numFmtId="0" fontId="0" fillId="3" borderId="0" xfId="0" applyFill="1" applyAlignment="1">
      <alignment horizontal="left"/>
    </xf>
    <xf numFmtId="0" fontId="7" fillId="0" borderId="0" xfId="0" applyFont="1" applyAlignment="1">
      <alignment horizontal="left" wrapText="1"/>
    </xf>
    <xf numFmtId="0" fontId="18" fillId="0" borderId="0" xfId="0" applyFont="1"/>
    <xf numFmtId="0" fontId="18" fillId="5" borderId="34" xfId="0" applyFont="1" applyFill="1" applyBorder="1" applyAlignment="1">
      <alignment horizontal="center" vertical="center" wrapText="1"/>
    </xf>
    <xf numFmtId="0" fontId="18" fillId="2" borderId="35" xfId="0" applyFont="1" applyFill="1" applyBorder="1" applyAlignment="1">
      <alignment horizontal="center" vertical="center" wrapText="1"/>
    </xf>
    <xf numFmtId="0" fontId="18" fillId="5" borderId="36" xfId="0" applyFont="1" applyFill="1" applyBorder="1" applyAlignment="1">
      <alignment horizontal="center" vertical="center" wrapText="1"/>
    </xf>
    <xf numFmtId="49" fontId="8" fillId="0" borderId="37" xfId="0" applyNumberFormat="1" applyFont="1" applyBorder="1" applyAlignment="1">
      <alignment horizontal="left" vertical="top" wrapText="1"/>
    </xf>
    <xf numFmtId="0" fontId="18" fillId="0" borderId="38" xfId="0" applyFont="1" applyBorder="1" applyAlignment="1">
      <alignment vertical="top" wrapText="1"/>
    </xf>
    <xf numFmtId="0" fontId="18" fillId="0" borderId="39" xfId="0" applyFont="1" applyBorder="1" applyAlignment="1">
      <alignment vertical="top" wrapText="1"/>
    </xf>
    <xf numFmtId="49" fontId="8" fillId="0" borderId="40" xfId="0" applyNumberFormat="1" applyFont="1" applyBorder="1" applyAlignment="1">
      <alignment horizontal="left" vertical="top" wrapText="1"/>
    </xf>
    <xf numFmtId="0" fontId="18" fillId="0" borderId="41" xfId="0" applyFont="1" applyBorder="1" applyAlignment="1">
      <alignment horizontal="left" vertical="top" wrapText="1"/>
    </xf>
    <xf numFmtId="0" fontId="18" fillId="0" borderId="39" xfId="0" applyFont="1" applyBorder="1" applyAlignment="1">
      <alignment horizontal="left" vertical="top" wrapText="1"/>
    </xf>
    <xf numFmtId="0" fontId="8" fillId="0" borderId="37" xfId="0" applyFont="1" applyBorder="1" applyAlignment="1">
      <alignment horizontal="left" vertical="top" wrapText="1"/>
    </xf>
    <xf numFmtId="0" fontId="1" fillId="0" borderId="39" xfId="0" applyFont="1" applyBorder="1" applyAlignment="1">
      <alignment vertical="top" wrapText="1"/>
    </xf>
    <xf numFmtId="0" fontId="18" fillId="0" borderId="42" xfId="0" applyFont="1" applyBorder="1" applyAlignment="1">
      <alignment vertical="top" wrapText="1"/>
    </xf>
    <xf numFmtId="0" fontId="1" fillId="0" borderId="43" xfId="0" applyFont="1" applyBorder="1" applyAlignment="1">
      <alignment vertical="top" wrapText="1"/>
    </xf>
    <xf numFmtId="0" fontId="8" fillId="0" borderId="44" xfId="0" applyFont="1" applyBorder="1" applyAlignment="1">
      <alignment horizontal="left" vertical="top"/>
    </xf>
    <xf numFmtId="0" fontId="18" fillId="0" borderId="45" xfId="0" applyFont="1" applyBorder="1" applyAlignment="1">
      <alignment vertical="top" wrapText="1"/>
    </xf>
    <xf numFmtId="0" fontId="18" fillId="0" borderId="46" xfId="0" applyFont="1" applyBorder="1" applyAlignment="1">
      <alignment vertical="top" wrapText="1"/>
    </xf>
    <xf numFmtId="0" fontId="18" fillId="0" borderId="47" xfId="0" applyFont="1" applyBorder="1" applyAlignment="1">
      <alignment vertical="center" wrapText="1"/>
    </xf>
    <xf numFmtId="0" fontId="18" fillId="5" borderId="50" xfId="0" applyFont="1" applyFill="1" applyBorder="1" applyAlignment="1">
      <alignment horizontal="center" vertical="center" wrapText="1"/>
    </xf>
    <xf numFmtId="0" fontId="0" fillId="0" borderId="52" xfId="0" applyBorder="1" applyAlignment="1">
      <alignment wrapText="1"/>
    </xf>
    <xf numFmtId="0" fontId="0" fillId="0" borderId="55" xfId="0" applyBorder="1" applyAlignment="1">
      <alignment wrapText="1"/>
    </xf>
    <xf numFmtId="0" fontId="0" fillId="0" borderId="56" xfId="0" applyBorder="1" applyAlignment="1">
      <alignment vertical="top" wrapText="1"/>
    </xf>
    <xf numFmtId="0" fontId="31" fillId="0" borderId="0" xfId="0" applyFont="1" applyAlignment="1">
      <alignment vertical="center"/>
    </xf>
    <xf numFmtId="0" fontId="0" fillId="0" borderId="0" xfId="0" applyAlignment="1">
      <alignment horizontal="left"/>
    </xf>
    <xf numFmtId="0" fontId="0" fillId="0" borderId="63" xfId="0" applyBorder="1"/>
    <xf numFmtId="0" fontId="0" fillId="0" borderId="64" xfId="0" applyBorder="1"/>
    <xf numFmtId="0" fontId="4" fillId="7" borderId="3" xfId="0" applyFont="1" applyFill="1" applyBorder="1" applyAlignment="1">
      <alignment horizontal="left" vertical="center" wrapText="1"/>
    </xf>
    <xf numFmtId="0" fontId="4" fillId="7" borderId="3" xfId="0" applyFont="1" applyFill="1" applyBorder="1" applyAlignment="1">
      <alignment horizontal="center" vertical="center" wrapText="1"/>
    </xf>
    <xf numFmtId="0" fontId="16" fillId="7" borderId="3" xfId="0" applyFont="1" applyFill="1" applyBorder="1" applyAlignment="1">
      <alignment horizontal="left" vertical="center" wrapText="1"/>
    </xf>
    <xf numFmtId="0" fontId="23" fillId="7" borderId="23" xfId="0" applyFont="1" applyFill="1" applyBorder="1" applyAlignment="1">
      <alignment horizontal="left" vertical="top"/>
    </xf>
    <xf numFmtId="0" fontId="3" fillId="3" borderId="0" xfId="0" applyFont="1" applyFill="1" applyAlignment="1">
      <alignment horizontal="left" vertical="center"/>
    </xf>
    <xf numFmtId="0" fontId="18" fillId="3" borderId="0" xfId="0" applyFont="1" applyFill="1" applyAlignment="1">
      <alignment horizontal="left" vertical="center"/>
    </xf>
    <xf numFmtId="0" fontId="34" fillId="7" borderId="3" xfId="0" applyFont="1" applyFill="1" applyBorder="1" applyAlignment="1">
      <alignment horizontal="left" vertical="center" wrapText="1"/>
    </xf>
    <xf numFmtId="0" fontId="0" fillId="0" borderId="66" xfId="0" applyBorder="1"/>
    <xf numFmtId="0" fontId="0" fillId="0" borderId="14" xfId="0" applyBorder="1"/>
    <xf numFmtId="0" fontId="33" fillId="0" borderId="12" xfId="0" applyFont="1" applyBorder="1" applyAlignment="1">
      <alignment horizontal="left" vertical="center"/>
    </xf>
    <xf numFmtId="0" fontId="2" fillId="0" borderId="67" xfId="0" applyFont="1" applyBorder="1" applyAlignment="1">
      <alignment horizontal="center" vertical="center"/>
    </xf>
    <xf numFmtId="0" fontId="4" fillId="0" borderId="12" xfId="0" applyFont="1" applyBorder="1" applyAlignment="1">
      <alignment horizontal="center" vertical="center" wrapText="1"/>
    </xf>
    <xf numFmtId="0" fontId="29" fillId="0" borderId="0" xfId="0" applyFont="1" applyAlignment="1">
      <alignment vertical="center"/>
    </xf>
    <xf numFmtId="0" fontId="4" fillId="0" borderId="0" xfId="0" applyFont="1" applyAlignment="1">
      <alignment horizontal="center" vertical="center" wrapText="1"/>
    </xf>
    <xf numFmtId="0" fontId="0" fillId="0" borderId="65" xfId="0" applyBorder="1"/>
    <xf numFmtId="0" fontId="31" fillId="0" borderId="1" xfId="0" applyFont="1" applyBorder="1" applyAlignment="1">
      <alignment vertical="center"/>
    </xf>
    <xf numFmtId="0" fontId="2" fillId="0" borderId="68" xfId="0" applyFont="1" applyBorder="1" applyAlignment="1">
      <alignment horizontal="center" vertical="center"/>
    </xf>
    <xf numFmtId="0" fontId="0" fillId="0" borderId="1" xfId="0" applyBorder="1"/>
    <xf numFmtId="0" fontId="29" fillId="0" borderId="12" xfId="0" applyFont="1" applyBorder="1" applyAlignment="1">
      <alignment vertical="center"/>
    </xf>
    <xf numFmtId="0" fontId="29" fillId="0" borderId="0" xfId="0" applyFont="1"/>
    <xf numFmtId="0" fontId="3" fillId="0" borderId="0" xfId="0" applyFont="1" applyAlignment="1">
      <alignment horizontal="left" vertical="center"/>
    </xf>
    <xf numFmtId="0" fontId="0" fillId="0" borderId="0" xfId="0" applyAlignment="1">
      <alignment horizontal="left" vertical="center" wrapText="1"/>
    </xf>
    <xf numFmtId="0" fontId="28" fillId="0" borderId="0" xfId="0" applyFont="1" applyAlignment="1">
      <alignment vertical="center" wrapText="1"/>
    </xf>
    <xf numFmtId="0" fontId="0" fillId="0" borderId="6" xfId="0" applyBorder="1" applyAlignment="1">
      <alignment horizontal="center" vertical="center"/>
    </xf>
    <xf numFmtId="43" fontId="1" fillId="0" borderId="0" xfId="3" applyFont="1" applyFill="1" applyBorder="1" applyAlignment="1">
      <alignment horizontal="center" vertical="center" wrapText="1"/>
    </xf>
    <xf numFmtId="0" fontId="18" fillId="8" borderId="0" xfId="0" applyFont="1" applyFill="1" applyAlignment="1">
      <alignment vertical="center"/>
    </xf>
    <xf numFmtId="0" fontId="18" fillId="8" borderId="6" xfId="0" applyFont="1" applyFill="1" applyBorder="1" applyAlignment="1">
      <alignment horizontal="center" vertical="center"/>
    </xf>
    <xf numFmtId="43" fontId="18" fillId="8" borderId="0" xfId="3" applyFont="1" applyFill="1" applyBorder="1" applyAlignment="1">
      <alignment horizontal="center" vertical="center" wrapText="1"/>
    </xf>
    <xf numFmtId="0" fontId="18" fillId="8" borderId="0" xfId="0" applyFont="1" applyFill="1"/>
    <xf numFmtId="0" fontId="18" fillId="8" borderId="0" xfId="0" applyFont="1" applyFill="1" applyAlignment="1">
      <alignment wrapText="1"/>
    </xf>
    <xf numFmtId="0" fontId="2" fillId="8" borderId="6" xfId="0" applyFont="1" applyFill="1" applyBorder="1" applyAlignment="1">
      <alignment horizontal="center" vertical="center"/>
    </xf>
    <xf numFmtId="0" fontId="2" fillId="8" borderId="9" xfId="0" applyFont="1" applyFill="1" applyBorder="1" applyAlignment="1">
      <alignment horizontal="center" vertical="center"/>
    </xf>
    <xf numFmtId="0" fontId="18" fillId="2" borderId="0" xfId="0" applyFont="1" applyFill="1" applyProtection="1">
      <protection locked="0"/>
    </xf>
    <xf numFmtId="0" fontId="14" fillId="2" borderId="2" xfId="1" applyFill="1" applyBorder="1" applyAlignment="1" applyProtection="1">
      <alignment horizontal="right"/>
      <protection locked="0"/>
    </xf>
    <xf numFmtId="0" fontId="18" fillId="4" borderId="3" xfId="0" applyFont="1" applyFill="1" applyBorder="1" applyAlignment="1">
      <alignment horizontal="center" vertical="center" wrapText="1"/>
    </xf>
    <xf numFmtId="0" fontId="18" fillId="4" borderId="3" xfId="0" applyFont="1" applyFill="1" applyBorder="1" applyAlignment="1">
      <alignment horizontal="left" vertical="center" wrapText="1"/>
    </xf>
    <xf numFmtId="0" fontId="0" fillId="2" borderId="0" xfId="0" applyFill="1" applyProtection="1">
      <protection locked="0"/>
    </xf>
    <xf numFmtId="0" fontId="14" fillId="2" borderId="7" xfId="1" applyFill="1" applyBorder="1" applyAlignment="1" applyProtection="1">
      <alignment horizontal="right" wrapText="1"/>
      <protection locked="0"/>
    </xf>
    <xf numFmtId="0" fontId="0" fillId="0" borderId="8" xfId="0" applyBorder="1" applyAlignment="1">
      <alignment horizontal="left" vertical="center" wrapText="1"/>
    </xf>
    <xf numFmtId="0" fontId="0" fillId="0" borderId="9" xfId="0" applyBorder="1" applyAlignment="1">
      <alignment horizontal="center" vertical="center"/>
    </xf>
    <xf numFmtId="0" fontId="0" fillId="0" borderId="9" xfId="0" applyBorder="1" applyAlignment="1" applyProtection="1">
      <alignment horizontal="center" vertical="center"/>
      <protection locked="0"/>
    </xf>
    <xf numFmtId="0" fontId="14" fillId="2" borderId="10" xfId="1" applyFill="1" applyBorder="1" applyAlignment="1" applyProtection="1">
      <alignment horizontal="right" wrapText="1"/>
      <protection locked="0"/>
    </xf>
    <xf numFmtId="0" fontId="28" fillId="0" borderId="9" xfId="0" applyFont="1" applyBorder="1" applyAlignment="1">
      <alignment horizontal="left" vertical="center" wrapText="1"/>
    </xf>
    <xf numFmtId="0" fontId="0" fillId="0" borderId="6" xfId="0" applyBorder="1" applyAlignment="1">
      <alignment horizontal="left" vertical="center" wrapText="1"/>
    </xf>
    <xf numFmtId="0" fontId="0" fillId="8" borderId="9" xfId="0" applyFill="1" applyBorder="1" applyAlignment="1">
      <alignment horizontal="center" vertical="center"/>
    </xf>
    <xf numFmtId="0" fontId="18" fillId="8" borderId="8" xfId="0" applyFont="1" applyFill="1" applyBorder="1" applyAlignment="1">
      <alignment horizontal="left" vertical="center" wrapText="1"/>
    </xf>
    <xf numFmtId="0" fontId="0" fillId="8" borderId="9" xfId="0" applyFill="1" applyBorder="1" applyAlignment="1" applyProtection="1">
      <alignment horizontal="center" vertical="center"/>
      <protection locked="0"/>
    </xf>
    <xf numFmtId="0" fontId="2" fillId="2" borderId="0" xfId="0" applyFont="1" applyFill="1" applyAlignment="1" applyProtection="1">
      <alignment vertical="center"/>
      <protection locked="0"/>
    </xf>
    <xf numFmtId="0" fontId="2" fillId="2" borderId="0" xfId="0" applyFont="1" applyFill="1" applyAlignment="1" applyProtection="1">
      <alignment horizontal="center" vertical="center"/>
      <protection locked="0"/>
    </xf>
    <xf numFmtId="0" fontId="16" fillId="4" borderId="3" xfId="0" applyFont="1" applyFill="1" applyBorder="1" applyAlignment="1">
      <alignment horizontal="center" vertical="center" wrapText="1"/>
    </xf>
    <xf numFmtId="0" fontId="35" fillId="0" borderId="0" xfId="0" applyFont="1"/>
    <xf numFmtId="0" fontId="6" fillId="0" borderId="0" xfId="0" applyFont="1" applyAlignment="1">
      <alignment vertical="center"/>
    </xf>
    <xf numFmtId="0" fontId="6" fillId="0" borderId="0" xfId="0" applyFont="1" applyAlignment="1">
      <alignment vertical="center" wrapText="1"/>
    </xf>
    <xf numFmtId="0" fontId="35" fillId="0" borderId="0" xfId="0" applyFont="1" applyAlignment="1">
      <alignment wrapText="1"/>
    </xf>
    <xf numFmtId="0" fontId="6" fillId="0" borderId="0" xfId="0" applyFont="1" applyAlignment="1">
      <alignment wrapText="1"/>
    </xf>
    <xf numFmtId="0" fontId="12" fillId="0" borderId="0" xfId="0" applyFont="1" applyAlignment="1">
      <alignment horizontal="right" wrapText="1"/>
    </xf>
    <xf numFmtId="0" fontId="16" fillId="3" borderId="0" xfId="0" applyFont="1" applyFill="1" applyAlignment="1">
      <alignment horizontal="left" vertical="center" wrapText="1"/>
    </xf>
    <xf numFmtId="0" fontId="6" fillId="0" borderId="0" xfId="0" applyFont="1" applyAlignment="1">
      <alignment horizontal="left" vertical="top" wrapText="1"/>
    </xf>
    <xf numFmtId="0" fontId="0" fillId="0" borderId="11" xfId="0" applyBorder="1" applyAlignment="1">
      <alignment horizontal="center" vertical="center"/>
    </xf>
    <xf numFmtId="0" fontId="0" fillId="0" borderId="11" xfId="0" applyBorder="1" applyAlignment="1">
      <alignment horizontal="left" vertical="center" wrapText="1"/>
    </xf>
    <xf numFmtId="0" fontId="28" fillId="0" borderId="6" xfId="0" applyFont="1" applyBorder="1" applyAlignment="1">
      <alignment vertical="center" wrapText="1"/>
    </xf>
    <xf numFmtId="0" fontId="0" fillId="8" borderId="6" xfId="0" applyFill="1" applyBorder="1" applyAlignment="1">
      <alignment horizontal="center" vertical="center"/>
    </xf>
    <xf numFmtId="0" fontId="0" fillId="8" borderId="8" xfId="0" applyFill="1" applyBorder="1" applyAlignment="1">
      <alignment horizontal="left" vertical="center" wrapText="1"/>
    </xf>
    <xf numFmtId="0" fontId="18" fillId="4" borderId="13" xfId="0" applyFont="1" applyFill="1" applyBorder="1" applyAlignment="1">
      <alignment horizontal="center" vertical="center" wrapText="1"/>
    </xf>
    <xf numFmtId="0" fontId="18" fillId="4" borderId="13" xfId="0" applyFont="1" applyFill="1" applyBorder="1" applyAlignment="1">
      <alignment horizontal="left" vertical="center" wrapText="1"/>
    </xf>
    <xf numFmtId="0" fontId="0" fillId="8" borderId="13" xfId="0" applyFill="1" applyBorder="1" applyAlignment="1">
      <alignment horizontal="left" vertical="center" wrapText="1"/>
    </xf>
    <xf numFmtId="0" fontId="0" fillId="8" borderId="13" xfId="0" applyFill="1" applyBorder="1" applyAlignment="1">
      <alignment horizontal="center" vertical="center"/>
    </xf>
    <xf numFmtId="0" fontId="0" fillId="8" borderId="13" xfId="0" applyFill="1" applyBorder="1" applyAlignment="1">
      <alignment vertical="center" wrapText="1"/>
    </xf>
    <xf numFmtId="0" fontId="36" fillId="8" borderId="13" xfId="0" applyFont="1" applyFill="1" applyBorder="1" applyAlignment="1">
      <alignment vertical="center"/>
    </xf>
    <xf numFmtId="0" fontId="18" fillId="8" borderId="13" xfId="0" applyFont="1" applyFill="1" applyBorder="1" applyAlignment="1">
      <alignment horizontal="center" vertical="center"/>
    </xf>
    <xf numFmtId="0" fontId="37"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37" fillId="8" borderId="0" xfId="0" applyFont="1" applyFill="1" applyAlignment="1">
      <alignment horizontal="center" vertical="center"/>
    </xf>
    <xf numFmtId="43" fontId="18" fillId="8" borderId="0" xfId="0" applyNumberFormat="1" applyFont="1" applyFill="1" applyAlignment="1">
      <alignment horizontal="center" vertical="center"/>
    </xf>
    <xf numFmtId="0" fontId="0" fillId="0" borderId="0" xfId="0" applyAlignment="1">
      <alignment horizontal="center" vertical="center" wrapText="1"/>
    </xf>
    <xf numFmtId="1" fontId="0" fillId="8" borderId="13" xfId="0" applyNumberFormat="1" applyFill="1" applyBorder="1" applyAlignment="1">
      <alignment horizontal="center" vertical="center"/>
    </xf>
    <xf numFmtId="0" fontId="9" fillId="2" borderId="0" xfId="0" applyFont="1" applyFill="1" applyProtection="1">
      <protection locked="0"/>
    </xf>
    <xf numFmtId="0" fontId="0" fillId="0" borderId="9" xfId="0" applyBorder="1" applyAlignment="1" applyProtection="1">
      <alignment horizontal="left" vertical="center"/>
      <protection locked="0"/>
    </xf>
    <xf numFmtId="0" fontId="0" fillId="8" borderId="9" xfId="0" applyFill="1" applyBorder="1" applyAlignment="1" applyProtection="1">
      <alignment horizontal="left" vertical="center"/>
      <protection locked="0"/>
    </xf>
    <xf numFmtId="0" fontId="0" fillId="9" borderId="9" xfId="0" applyFill="1" applyBorder="1" applyAlignment="1" applyProtection="1">
      <alignment horizontal="center" vertical="center"/>
      <protection locked="0"/>
    </xf>
    <xf numFmtId="0" fontId="0" fillId="9" borderId="0" xfId="0" applyFill="1"/>
    <xf numFmtId="0" fontId="32" fillId="10" borderId="13" xfId="0" applyFont="1" applyFill="1" applyBorder="1" applyAlignment="1">
      <alignment wrapText="1"/>
    </xf>
    <xf numFmtId="0" fontId="0" fillId="10" borderId="13" xfId="0" applyFill="1" applyBorder="1" applyAlignment="1">
      <alignment wrapText="1"/>
    </xf>
    <xf numFmtId="0" fontId="0" fillId="10" borderId="13" xfId="0" applyFill="1" applyBorder="1" applyAlignment="1">
      <alignment vertical="center" wrapText="1"/>
    </xf>
    <xf numFmtId="0" fontId="0" fillId="10" borderId="13" xfId="0" applyFill="1" applyBorder="1" applyAlignment="1">
      <alignment horizontal="left" vertical="center" wrapText="1"/>
    </xf>
    <xf numFmtId="0" fontId="0" fillId="10" borderId="13" xfId="0" applyFill="1" applyBorder="1" applyAlignment="1">
      <alignment horizontal="center" vertical="center"/>
    </xf>
    <xf numFmtId="0" fontId="0" fillId="10" borderId="13" xfId="0" applyFill="1" applyBorder="1" applyAlignment="1">
      <alignment vertical="center"/>
    </xf>
    <xf numFmtId="0" fontId="0" fillId="10" borderId="13" xfId="0" applyFill="1" applyBorder="1" applyAlignment="1">
      <alignment horizontal="center" wrapText="1"/>
    </xf>
    <xf numFmtId="0" fontId="4" fillId="7" borderId="69" xfId="0" applyFont="1" applyFill="1" applyBorder="1" applyAlignment="1">
      <alignment horizontal="center" vertical="center" wrapText="1"/>
    </xf>
    <xf numFmtId="0" fontId="16" fillId="0" borderId="0" xfId="0" applyFont="1" applyAlignment="1">
      <alignment horizontal="left" vertical="center" wrapText="1"/>
    </xf>
    <xf numFmtId="2" fontId="2" fillId="0" borderId="24" xfId="0" applyNumberFormat="1" applyFont="1" applyBorder="1" applyAlignment="1" applyProtection="1">
      <alignment horizontal="center"/>
      <protection locked="0"/>
    </xf>
    <xf numFmtId="0" fontId="0" fillId="8" borderId="79" xfId="0" applyFill="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8" borderId="11" xfId="0" applyFill="1" applyBorder="1" applyAlignment="1" applyProtection="1">
      <alignment horizontal="center" vertical="center"/>
      <protection locked="0"/>
    </xf>
    <xf numFmtId="0" fontId="0" fillId="8" borderId="11" xfId="0" applyFill="1" applyBorder="1" applyAlignment="1" applyProtection="1">
      <alignment horizontal="left" vertical="center"/>
      <protection locked="0"/>
    </xf>
    <xf numFmtId="43" fontId="0" fillId="0" borderId="9" xfId="3" applyFont="1" applyBorder="1" applyAlignment="1" applyProtection="1">
      <alignment horizontal="center" vertical="center"/>
      <protection locked="0"/>
    </xf>
    <xf numFmtId="43" fontId="6" fillId="0" borderId="6" xfId="3" applyFont="1" applyBorder="1" applyAlignment="1" applyProtection="1">
      <alignment horizontal="left" vertical="center" wrapText="1"/>
      <protection locked="0"/>
    </xf>
    <xf numFmtId="43" fontId="2" fillId="0" borderId="0" xfId="3" applyFont="1" applyAlignment="1">
      <alignment horizontal="left" vertical="top" wrapText="1"/>
    </xf>
    <xf numFmtId="43" fontId="0" fillId="0" borderId="11" xfId="3" applyFont="1" applyBorder="1" applyAlignment="1" applyProtection="1">
      <alignment horizontal="center" vertical="center"/>
      <protection locked="0"/>
    </xf>
    <xf numFmtId="43" fontId="6" fillId="0" borderId="11" xfId="3" applyFont="1" applyBorder="1" applyAlignment="1" applyProtection="1">
      <alignment horizontal="left" vertical="center" wrapText="1"/>
      <protection locked="0"/>
    </xf>
    <xf numFmtId="43" fontId="0" fillId="8" borderId="13" xfId="3" applyFont="1" applyFill="1" applyBorder="1" applyAlignment="1">
      <alignment horizontal="center" vertical="center"/>
    </xf>
    <xf numFmtId="43" fontId="0" fillId="0" borderId="0" xfId="3" applyFont="1" applyAlignment="1">
      <alignment horizontal="center" vertical="center"/>
    </xf>
    <xf numFmtId="43" fontId="0" fillId="0" borderId="0" xfId="3" applyFont="1" applyAlignment="1">
      <alignment horizontal="left" vertical="center"/>
    </xf>
    <xf numFmtId="0" fontId="18" fillId="0" borderId="1" xfId="0" applyFont="1" applyBorder="1"/>
    <xf numFmtId="0" fontId="4" fillId="4" borderId="3" xfId="0" applyFont="1" applyFill="1" applyBorder="1" applyAlignment="1">
      <alignment horizontal="center" vertical="center" wrapText="1"/>
    </xf>
    <xf numFmtId="0" fontId="0" fillId="6" borderId="0" xfId="0" applyFill="1" applyAlignment="1">
      <alignment horizontal="center" vertical="center"/>
    </xf>
    <xf numFmtId="0" fontId="15" fillId="6" borderId="27" xfId="2" applyFont="1" applyFill="1" applyBorder="1" applyAlignment="1" applyProtection="1">
      <alignment horizontal="center" vertical="center" wrapText="1"/>
      <protection locked="0"/>
    </xf>
    <xf numFmtId="0" fontId="4" fillId="0" borderId="8" xfId="0" applyFont="1" applyBorder="1" applyAlignment="1">
      <alignment horizontal="left" vertical="center" wrapText="1"/>
    </xf>
    <xf numFmtId="0" fontId="2" fillId="0" borderId="28" xfId="0" applyFont="1" applyBorder="1" applyAlignment="1">
      <alignment horizontal="center" vertical="center" wrapText="1"/>
    </xf>
    <xf numFmtId="0" fontId="2" fillId="0" borderId="29" xfId="0" applyFont="1" applyBorder="1" applyAlignment="1">
      <alignment horizontal="left" vertical="center" wrapText="1"/>
    </xf>
    <xf numFmtId="2" fontId="2" fillId="0" borderId="9" xfId="0" applyNumberFormat="1" applyFont="1" applyBorder="1" applyAlignment="1" applyProtection="1">
      <alignment horizontal="center" vertical="center"/>
      <protection locked="0"/>
    </xf>
    <xf numFmtId="0" fontId="6" fillId="0" borderId="9" xfId="0" applyFont="1" applyBorder="1" applyAlignment="1" applyProtection="1">
      <alignment horizontal="center" vertical="center" wrapText="1"/>
      <protection locked="0"/>
    </xf>
    <xf numFmtId="0" fontId="2" fillId="0" borderId="33" xfId="0" applyFont="1" applyBorder="1" applyAlignment="1">
      <alignment horizontal="center" vertical="center" wrapText="1"/>
    </xf>
    <xf numFmtId="0" fontId="2" fillId="0" borderId="32" xfId="0" applyFont="1" applyBorder="1" applyAlignment="1">
      <alignment horizontal="left" vertical="center" wrapText="1"/>
    </xf>
    <xf numFmtId="2" fontId="2" fillId="0" borderId="31" xfId="0" applyNumberFormat="1" applyFont="1" applyBorder="1" applyAlignment="1" applyProtection="1">
      <alignment horizontal="center" vertical="center"/>
      <protection locked="0"/>
    </xf>
    <xf numFmtId="0" fontId="6" fillId="0" borderId="31" xfId="0" applyFont="1" applyBorder="1" applyAlignment="1" applyProtection="1">
      <alignment horizontal="center" vertical="center" wrapText="1"/>
      <protection locked="0"/>
    </xf>
    <xf numFmtId="2" fontId="2" fillId="0" borderId="24" xfId="0" applyNumberFormat="1" applyFont="1" applyBorder="1" applyAlignment="1" applyProtection="1">
      <alignment horizontal="center" vertical="center"/>
      <protection locked="0"/>
    </xf>
    <xf numFmtId="0" fontId="4" fillId="0" borderId="30" xfId="0" applyFont="1" applyBorder="1" applyAlignment="1">
      <alignment horizontal="left" vertical="center" wrapText="1"/>
    </xf>
    <xf numFmtId="0" fontId="6" fillId="0" borderId="79" xfId="0" applyFont="1" applyBorder="1" applyAlignment="1" applyProtection="1">
      <alignment horizontal="left" vertical="center" wrapText="1"/>
      <protection locked="0"/>
    </xf>
    <xf numFmtId="0" fontId="2" fillId="0" borderId="26" xfId="0" applyFont="1" applyBorder="1" applyAlignment="1">
      <alignment horizontal="center" vertical="center" wrapText="1"/>
    </xf>
    <xf numFmtId="0" fontId="2" fillId="0" borderId="25" xfId="0" applyFont="1" applyBorder="1" applyAlignment="1">
      <alignment horizontal="left" vertical="center" wrapText="1"/>
    </xf>
    <xf numFmtId="0" fontId="6" fillId="0" borderId="24" xfId="0" applyFont="1" applyBorder="1" applyAlignment="1" applyProtection="1">
      <alignment horizontal="center" vertical="center" wrapText="1"/>
      <protection locked="0"/>
    </xf>
    <xf numFmtId="166" fontId="0" fillId="0" borderId="0" xfId="3" applyNumberFormat="1" applyFont="1" applyFill="1" applyBorder="1" applyAlignment="1">
      <alignment horizontal="center" vertical="center" wrapText="1"/>
    </xf>
    <xf numFmtId="166" fontId="0" fillId="0" borderId="0" xfId="3" applyNumberFormat="1" applyFont="1" applyAlignment="1">
      <alignment horizontal="left" vertical="center" wrapText="1"/>
    </xf>
    <xf numFmtId="166" fontId="0" fillId="0" borderId="0" xfId="3" applyNumberFormat="1" applyFont="1"/>
    <xf numFmtId="164" fontId="18" fillId="8" borderId="9" xfId="3" applyNumberFormat="1" applyFont="1" applyFill="1" applyBorder="1" applyAlignment="1" applyProtection="1">
      <alignment horizontal="center" vertical="center"/>
    </xf>
    <xf numFmtId="43" fontId="18" fillId="8" borderId="9" xfId="3" applyFont="1" applyFill="1" applyBorder="1" applyAlignment="1" applyProtection="1">
      <alignment horizontal="center" vertical="center"/>
    </xf>
    <xf numFmtId="10" fontId="18" fillId="8" borderId="13" xfId="4" applyNumberFormat="1" applyFont="1" applyFill="1" applyBorder="1" applyAlignment="1">
      <alignment horizontal="center" vertical="center"/>
    </xf>
    <xf numFmtId="10" fontId="18" fillId="8" borderId="13" xfId="0" applyNumberFormat="1" applyFont="1" applyFill="1" applyBorder="1" applyAlignment="1">
      <alignment horizontal="center" vertical="center"/>
    </xf>
    <xf numFmtId="1" fontId="18" fillId="8" borderId="13" xfId="0" applyNumberFormat="1" applyFont="1" applyFill="1" applyBorder="1" applyAlignment="1">
      <alignment horizontal="center" vertical="center"/>
    </xf>
    <xf numFmtId="165" fontId="18" fillId="8" borderId="0" xfId="0" applyNumberFormat="1" applyFont="1" applyFill="1" applyAlignment="1">
      <alignment horizontal="center" vertical="center"/>
    </xf>
    <xf numFmtId="43" fontId="18" fillId="8" borderId="5" xfId="3" applyFont="1" applyFill="1" applyBorder="1" applyAlignment="1" applyProtection="1">
      <alignment horizontal="center" vertical="center"/>
    </xf>
    <xf numFmtId="43" fontId="18" fillId="8" borderId="5" xfId="3" applyFont="1" applyFill="1" applyBorder="1" applyAlignment="1" applyProtection="1">
      <alignment horizontal="left" vertical="center" wrapText="1"/>
    </xf>
    <xf numFmtId="0" fontId="18" fillId="8" borderId="5" xfId="0" applyFont="1" applyFill="1" applyBorder="1" applyAlignment="1">
      <alignment horizontal="left" vertical="center" wrapText="1"/>
    </xf>
    <xf numFmtId="164" fontId="18" fillId="8" borderId="6" xfId="3" applyNumberFormat="1" applyFont="1" applyFill="1" applyBorder="1" applyAlignment="1" applyProtection="1">
      <alignment horizontal="left" vertical="center" wrapText="1"/>
    </xf>
    <xf numFmtId="164" fontId="18" fillId="8" borderId="6" xfId="0" applyNumberFormat="1" applyFont="1" applyFill="1" applyBorder="1" applyAlignment="1">
      <alignment horizontal="left" vertical="center" wrapText="1"/>
    </xf>
    <xf numFmtId="43" fontId="18" fillId="8" borderId="6" xfId="3" applyFont="1" applyFill="1" applyBorder="1" applyAlignment="1" applyProtection="1">
      <alignment horizontal="left" vertical="center" wrapText="1"/>
    </xf>
    <xf numFmtId="0" fontId="18" fillId="8" borderId="6" xfId="0" applyFont="1" applyFill="1" applyBorder="1" applyAlignment="1">
      <alignment horizontal="left" vertical="center" wrapText="1"/>
    </xf>
    <xf numFmtId="2" fontId="2" fillId="11" borderId="9" xfId="0" applyNumberFormat="1" applyFont="1" applyFill="1" applyBorder="1" applyAlignment="1">
      <alignment horizontal="center" vertical="center"/>
    </xf>
    <xf numFmtId="0" fontId="6" fillId="11" borderId="9" xfId="0" applyFont="1" applyFill="1" applyBorder="1" applyAlignment="1">
      <alignment horizontal="center" vertical="center" wrapText="1"/>
    </xf>
    <xf numFmtId="2" fontId="2" fillId="11" borderId="5" xfId="0" applyNumberFormat="1" applyFont="1" applyFill="1" applyBorder="1" applyAlignment="1">
      <alignment horizontal="center" vertical="center"/>
    </xf>
    <xf numFmtId="0" fontId="6" fillId="11" borderId="5" xfId="0" applyFont="1" applyFill="1" applyBorder="1" applyAlignment="1">
      <alignment horizontal="center" vertical="center" wrapText="1"/>
    </xf>
    <xf numFmtId="0" fontId="2" fillId="11" borderId="9" xfId="0" applyFont="1" applyFill="1" applyBorder="1" applyAlignment="1">
      <alignment horizontal="center" vertical="center"/>
    </xf>
    <xf numFmtId="43" fontId="0" fillId="8" borderId="6" xfId="3" applyFont="1" applyFill="1" applyBorder="1" applyAlignment="1" applyProtection="1">
      <alignment horizontal="center" vertical="center"/>
    </xf>
    <xf numFmtId="43" fontId="6" fillId="8" borderId="6" xfId="3" applyFont="1" applyFill="1" applyBorder="1" applyAlignment="1" applyProtection="1">
      <alignment horizontal="left" vertical="center" wrapText="1"/>
    </xf>
    <xf numFmtId="43" fontId="0" fillId="8" borderId="9" xfId="3" applyFont="1" applyFill="1" applyBorder="1" applyAlignment="1" applyProtection="1">
      <alignment horizontal="center" vertical="center"/>
    </xf>
    <xf numFmtId="43" fontId="6" fillId="8" borderId="9" xfId="3" applyFont="1" applyFill="1" applyBorder="1" applyAlignment="1" applyProtection="1">
      <alignment horizontal="left" vertical="center" wrapText="1"/>
    </xf>
    <xf numFmtId="10" fontId="18" fillId="8" borderId="9" xfId="4" applyNumberFormat="1" applyFont="1" applyFill="1" applyBorder="1" applyAlignment="1" applyProtection="1">
      <alignment horizontal="center" vertical="center"/>
    </xf>
    <xf numFmtId="0" fontId="18" fillId="8" borderId="9" xfId="0" applyFont="1" applyFill="1" applyBorder="1" applyAlignment="1">
      <alignment horizontal="center" vertical="center"/>
    </xf>
    <xf numFmtId="43" fontId="18" fillId="8" borderId="11" xfId="3" applyFont="1" applyFill="1" applyBorder="1" applyAlignment="1" applyProtection="1">
      <alignment horizontal="center" vertical="center"/>
    </xf>
    <xf numFmtId="0" fontId="18" fillId="8" borderId="11" xfId="0" applyFont="1" applyFill="1" applyBorder="1" applyAlignment="1">
      <alignment horizontal="center" vertical="center"/>
    </xf>
    <xf numFmtId="43" fontId="38" fillId="0" borderId="9" xfId="3" applyFont="1" applyBorder="1" applyAlignment="1" applyProtection="1">
      <alignment horizontal="center" vertical="center"/>
      <protection locked="0"/>
    </xf>
    <xf numFmtId="43" fontId="34" fillId="8" borderId="11" xfId="3" applyFont="1" applyFill="1" applyBorder="1" applyAlignment="1" applyProtection="1">
      <alignment horizontal="center" vertical="center"/>
    </xf>
    <xf numFmtId="0" fontId="18" fillId="0" borderId="0" xfId="0" applyFont="1" applyAlignment="1">
      <alignment horizontal="left"/>
    </xf>
    <xf numFmtId="0" fontId="0" fillId="0" borderId="0" xfId="0" applyAlignment="1">
      <alignment horizontal="left"/>
    </xf>
    <xf numFmtId="0" fontId="0" fillId="0" borderId="0" xfId="0" applyAlignment="1">
      <alignment horizontal="left" vertical="center" wrapText="1"/>
    </xf>
    <xf numFmtId="0" fontId="31" fillId="0" borderId="51" xfId="0" applyFont="1" applyBorder="1" applyAlignment="1">
      <alignment horizontal="left" vertical="center" wrapText="1"/>
    </xf>
    <xf numFmtId="0" fontId="31" fillId="0" borderId="13" xfId="0" applyFont="1" applyBorder="1" applyAlignment="1">
      <alignment horizontal="left" vertical="center" wrapText="1"/>
    </xf>
    <xf numFmtId="0" fontId="18" fillId="5" borderId="48" xfId="0" applyFont="1" applyFill="1" applyBorder="1" applyAlignment="1">
      <alignment horizontal="center" vertical="center" wrapText="1"/>
    </xf>
    <xf numFmtId="0" fontId="18" fillId="5" borderId="49" xfId="0" applyFont="1" applyFill="1" applyBorder="1" applyAlignment="1">
      <alignment horizontal="center" vertical="center" wrapText="1"/>
    </xf>
    <xf numFmtId="0" fontId="31" fillId="0" borderId="53" xfId="0" applyFont="1" applyBorder="1" applyAlignment="1">
      <alignment horizontal="left" wrapText="1"/>
    </xf>
    <xf numFmtId="0" fontId="31" fillId="0" borderId="54" xfId="0" applyFont="1" applyBorder="1" applyAlignment="1">
      <alignment horizontal="left" wrapText="1"/>
    </xf>
    <xf numFmtId="0" fontId="18" fillId="0" borderId="57" xfId="0" applyFont="1" applyBorder="1" applyAlignment="1">
      <alignment horizontal="left" vertical="top" wrapText="1"/>
    </xf>
    <xf numFmtId="0" fontId="18" fillId="0" borderId="58" xfId="0" applyFont="1" applyBorder="1" applyAlignment="1">
      <alignment horizontal="left" vertical="top" wrapText="1"/>
    </xf>
    <xf numFmtId="0" fontId="18" fillId="0" borderId="59" xfId="0" applyFont="1" applyBorder="1" applyAlignment="1">
      <alignment horizontal="left" vertical="top" wrapText="1"/>
    </xf>
    <xf numFmtId="0" fontId="18" fillId="0" borderId="60" xfId="0" applyFont="1" applyBorder="1" applyAlignment="1">
      <alignment horizontal="left" vertical="top" wrapText="1"/>
    </xf>
    <xf numFmtId="0" fontId="18" fillId="0" borderId="61" xfId="0" applyFont="1" applyBorder="1" applyAlignment="1">
      <alignment horizontal="left" vertical="top" wrapText="1"/>
    </xf>
    <xf numFmtId="0" fontId="18" fillId="0" borderId="62" xfId="0" applyFont="1" applyBorder="1" applyAlignment="1">
      <alignment horizontal="left" vertical="top" wrapText="1"/>
    </xf>
    <xf numFmtId="0" fontId="0" fillId="0" borderId="63" xfId="0" applyBorder="1" applyAlignment="1">
      <alignment horizontal="center"/>
    </xf>
    <xf numFmtId="0" fontId="0" fillId="0" borderId="0" xfId="0" applyAlignment="1">
      <alignment horizontal="center"/>
    </xf>
    <xf numFmtId="0" fontId="0" fillId="0" borderId="64" xfId="0" applyBorder="1" applyAlignment="1">
      <alignment horizontal="center"/>
    </xf>
    <xf numFmtId="0" fontId="0" fillId="0" borderId="65" xfId="0" applyBorder="1" applyAlignment="1">
      <alignment horizontal="center"/>
    </xf>
    <xf numFmtId="0" fontId="0" fillId="0" borderId="1" xfId="0" applyBorder="1" applyAlignment="1">
      <alignment horizontal="center"/>
    </xf>
    <xf numFmtId="0" fontId="0" fillId="0" borderId="66" xfId="0" applyBorder="1" applyAlignment="1">
      <alignment horizontal="center"/>
    </xf>
    <xf numFmtId="0" fontId="4" fillId="0" borderId="0" xfId="0" applyFont="1" applyAlignment="1">
      <alignment horizontal="left" vertical="top" wrapText="1"/>
    </xf>
    <xf numFmtId="0" fontId="18" fillId="0" borderId="0" xfId="0" applyFont="1" applyAlignment="1">
      <alignment horizontal="left" vertical="top" wrapText="1"/>
    </xf>
    <xf numFmtId="0" fontId="0" fillId="0" borderId="0" xfId="0"/>
    <xf numFmtId="0" fontId="2" fillId="0" borderId="0" xfId="0" applyFont="1" applyAlignment="1">
      <alignment horizontal="left" vertical="top" wrapText="1"/>
    </xf>
    <xf numFmtId="0" fontId="18" fillId="3" borderId="0" xfId="0" applyFont="1" applyFill="1" applyAlignment="1">
      <alignment horizontal="left" vertical="center"/>
    </xf>
    <xf numFmtId="0" fontId="34" fillId="7" borderId="80" xfId="0" applyFont="1" applyFill="1" applyBorder="1" applyAlignment="1">
      <alignment horizontal="left" vertical="center" wrapText="1"/>
    </xf>
    <xf numFmtId="0" fontId="34" fillId="7" borderId="0" xfId="0" applyFont="1" applyFill="1" applyAlignment="1">
      <alignment horizontal="left" vertical="center" wrapText="1"/>
    </xf>
    <xf numFmtId="0" fontId="0" fillId="0" borderId="73" xfId="0" applyBorder="1" applyAlignment="1" applyProtection="1">
      <alignment horizontal="center" vertical="top" wrapText="1"/>
      <protection locked="0"/>
    </xf>
    <xf numFmtId="0" fontId="0" fillId="0" borderId="74" xfId="0" applyBorder="1" applyAlignment="1" applyProtection="1">
      <alignment horizontal="center" vertical="top" wrapText="1"/>
      <protection locked="0"/>
    </xf>
    <xf numFmtId="0" fontId="0" fillId="0" borderId="75" xfId="0" applyBorder="1" applyAlignment="1" applyProtection="1">
      <alignment horizontal="center" vertical="top" wrapText="1"/>
      <protection locked="0"/>
    </xf>
    <xf numFmtId="0" fontId="0" fillId="0" borderId="76" xfId="0" applyBorder="1" applyAlignment="1" applyProtection="1">
      <alignment horizontal="center" vertical="top" wrapText="1"/>
      <protection locked="0"/>
    </xf>
    <xf numFmtId="0" fontId="0" fillId="0" borderId="77" xfId="0" applyBorder="1" applyAlignment="1" applyProtection="1">
      <alignment horizontal="center" vertical="top" wrapText="1"/>
      <protection locked="0"/>
    </xf>
    <xf numFmtId="0" fontId="0" fillId="0" borderId="78" xfId="0" applyBorder="1" applyAlignment="1" applyProtection="1">
      <alignment horizontal="center" vertical="top" wrapText="1"/>
      <protection locked="0"/>
    </xf>
    <xf numFmtId="0" fontId="23" fillId="7" borderId="14" xfId="0" applyFont="1" applyFill="1" applyBorder="1" applyAlignment="1">
      <alignment horizontal="left" vertical="center" wrapText="1"/>
    </xf>
    <xf numFmtId="0" fontId="23" fillId="7" borderId="12" xfId="0" applyFont="1" applyFill="1" applyBorder="1" applyAlignment="1">
      <alignment horizontal="left" vertical="center" wrapText="1"/>
    </xf>
    <xf numFmtId="0" fontId="0" fillId="0" borderId="70" xfId="0" applyBorder="1" applyAlignment="1" applyProtection="1">
      <alignment horizontal="center" vertical="top" wrapText="1"/>
      <protection locked="0"/>
    </xf>
    <xf numFmtId="0" fontId="0" fillId="0" borderId="71" xfId="0" applyBorder="1" applyAlignment="1" applyProtection="1">
      <alignment horizontal="center" vertical="top" wrapText="1"/>
      <protection locked="0"/>
    </xf>
    <xf numFmtId="0" fontId="0" fillId="0" borderId="72" xfId="0" applyBorder="1" applyAlignment="1" applyProtection="1">
      <alignment horizontal="center" vertical="top" wrapText="1"/>
      <protection locked="0"/>
    </xf>
    <xf numFmtId="0" fontId="20" fillId="0" borderId="18" xfId="0" applyFont="1" applyBorder="1" applyAlignment="1">
      <alignment horizontal="left" wrapText="1"/>
    </xf>
    <xf numFmtId="0" fontId="20" fillId="0" borderId="19" xfId="0" applyFont="1" applyBorder="1" applyAlignment="1">
      <alignment horizontal="left" wrapText="1"/>
    </xf>
    <xf numFmtId="0" fontId="0" fillId="0" borderId="15" xfId="0" applyBorder="1" applyAlignment="1" applyProtection="1">
      <alignment horizontal="left" wrapText="1"/>
      <protection locked="0"/>
    </xf>
    <xf numFmtId="0" fontId="3" fillId="3" borderId="0" xfId="0" applyFont="1" applyFill="1" applyAlignment="1">
      <alignment horizontal="left" vertical="center"/>
    </xf>
    <xf numFmtId="0" fontId="0" fillId="0" borderId="0" xfId="0" applyAlignment="1">
      <alignment horizontal="left" vertical="top" wrapText="1"/>
    </xf>
    <xf numFmtId="0" fontId="0" fillId="0" borderId="1" xfId="0" applyBorder="1" applyAlignment="1">
      <alignment horizontal="left" vertical="center" wrapText="1"/>
    </xf>
    <xf numFmtId="0" fontId="0" fillId="0" borderId="12" xfId="0" applyBorder="1" applyAlignment="1">
      <alignment horizontal="left" wrapText="1"/>
    </xf>
    <xf numFmtId="0" fontId="0" fillId="0" borderId="0" xfId="0" applyAlignment="1">
      <alignment horizontal="left" wrapText="1"/>
    </xf>
  </cellXfs>
  <cellStyles count="5">
    <cellStyle name="Comma" xfId="3" builtinId="3"/>
    <cellStyle name="Normal" xfId="0" builtinId="0"/>
    <cellStyle name="Normal_R3" xfId="2" xr:uid="{EE44F3BF-A297-481C-9F5A-C98DBF4B7F62}"/>
    <cellStyle name="Normal_R4" xfId="1" xr:uid="{6D83CF17-33B0-4020-AFC9-A7679DE1C9E4}"/>
    <cellStyle name="Percent" xfId="4" builtinId="5"/>
  </cellStyles>
  <dxfs count="23">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22E8F-486B-4FD6-B0F9-564215E847AA}">
  <dimension ref="A3:C12"/>
  <sheetViews>
    <sheetView tabSelected="1" workbookViewId="0">
      <selection activeCell="A4" sqref="A4:C4"/>
    </sheetView>
  </sheetViews>
  <sheetFormatPr defaultRowHeight="12.5" x14ac:dyDescent="0.25"/>
  <cols>
    <col min="1" max="2" width="26.54296875" customWidth="1"/>
    <col min="3" max="3" width="62.08984375" customWidth="1"/>
  </cols>
  <sheetData>
    <row r="3" spans="1:3" s="7" customFormat="1" ht="109.25" customHeight="1" x14ac:dyDescent="0.25">
      <c r="A3" s="248" t="s">
        <v>0</v>
      </c>
      <c r="B3" s="248"/>
      <c r="C3" s="248"/>
    </row>
    <row r="4" spans="1:3" ht="13" x14ac:dyDescent="0.3">
      <c r="A4" s="246" t="s">
        <v>1</v>
      </c>
      <c r="B4" s="246"/>
      <c r="C4" s="247"/>
    </row>
    <row r="5" spans="1:3" x14ac:dyDescent="0.25">
      <c r="A5" s="178" t="s">
        <v>2</v>
      </c>
      <c r="B5" s="178" t="s">
        <v>324</v>
      </c>
      <c r="C5" s="180" t="s">
        <v>3</v>
      </c>
    </row>
    <row r="6" spans="1:3" x14ac:dyDescent="0.25">
      <c r="A6" s="179" t="s">
        <v>4</v>
      </c>
      <c r="B6" s="179" t="s">
        <v>325</v>
      </c>
      <c r="C6" s="174" t="s">
        <v>5</v>
      </c>
    </row>
    <row r="7" spans="1:3" x14ac:dyDescent="0.25">
      <c r="A7" s="179" t="s">
        <v>6</v>
      </c>
      <c r="B7" s="179" t="s">
        <v>326</v>
      </c>
      <c r="C7" s="174" t="s">
        <v>7</v>
      </c>
    </row>
    <row r="8" spans="1:3" ht="62.5" x14ac:dyDescent="0.25">
      <c r="A8" s="179" t="s">
        <v>8</v>
      </c>
      <c r="B8" s="179" t="s">
        <v>327</v>
      </c>
      <c r="C8" s="176" t="s">
        <v>9</v>
      </c>
    </row>
    <row r="9" spans="1:3" ht="25" x14ac:dyDescent="0.25">
      <c r="A9" s="179" t="s">
        <v>10</v>
      </c>
      <c r="B9" s="179" t="s">
        <v>328</v>
      </c>
      <c r="C9" s="176" t="s">
        <v>11</v>
      </c>
    </row>
    <row r="10" spans="1:3" ht="87.5" x14ac:dyDescent="0.25">
      <c r="A10" s="179" t="s">
        <v>12</v>
      </c>
      <c r="B10" s="179" t="s">
        <v>329</v>
      </c>
      <c r="C10" s="176" t="s">
        <v>13</v>
      </c>
    </row>
    <row r="11" spans="1:3" ht="62.5" x14ac:dyDescent="0.25">
      <c r="A11" s="179" t="s">
        <v>14</v>
      </c>
      <c r="B11" s="179" t="s">
        <v>330</v>
      </c>
      <c r="C11" s="175" t="s">
        <v>15</v>
      </c>
    </row>
    <row r="12" spans="1:3" ht="37.5" x14ac:dyDescent="0.25">
      <c r="A12" s="179" t="s">
        <v>16</v>
      </c>
      <c r="B12" s="179" t="s">
        <v>331</v>
      </c>
      <c r="C12" s="177" t="s">
        <v>17</v>
      </c>
    </row>
  </sheetData>
  <sheetProtection algorithmName="SHA-512" hashValue="maX08HpbuhASsrsCRKZHtGbo4oC87r1SX1ZpW6A6u6RYv2AkFmxwkKCwdYkwdbu3rgRxfWWxHmgi+Ca3m8Gnjg==" saltValue="MyzNGxVWHfvquSkkcs+IPg==" spinCount="100000" sheet="1" objects="1" scenarios="1"/>
  <mergeCells count="2">
    <mergeCell ref="A4:C4"/>
    <mergeCell ref="A3:C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1A90F-4D7A-4809-A30F-7370163AEFC3}">
  <dimension ref="B1:E39"/>
  <sheetViews>
    <sheetView zoomScale="60" zoomScaleNormal="60" workbookViewId="0">
      <selection activeCell="B2" sqref="B2"/>
    </sheetView>
  </sheetViews>
  <sheetFormatPr defaultRowHeight="12.5" x14ac:dyDescent="0.25"/>
  <cols>
    <col min="3" max="3" width="38.6328125" customWidth="1"/>
    <col min="4" max="4" width="87.453125" customWidth="1"/>
  </cols>
  <sheetData>
    <row r="1" spans="2:5" ht="13" thickBot="1" x14ac:dyDescent="0.3"/>
    <row r="2" spans="2:5" ht="26" x14ac:dyDescent="0.25">
      <c r="B2" s="67" t="s">
        <v>18</v>
      </c>
      <c r="C2" s="68" t="s">
        <v>19</v>
      </c>
      <c r="D2" s="69" t="s">
        <v>20</v>
      </c>
    </row>
    <row r="3" spans="2:5" ht="88" x14ac:dyDescent="0.25">
      <c r="B3" s="70" t="s">
        <v>21</v>
      </c>
      <c r="C3" s="71" t="s">
        <v>22</v>
      </c>
      <c r="D3" s="72" t="s">
        <v>23</v>
      </c>
    </row>
    <row r="4" spans="2:5" ht="100.5" x14ac:dyDescent="0.25">
      <c r="B4" s="73" t="s">
        <v>24</v>
      </c>
      <c r="C4" s="74" t="s">
        <v>25</v>
      </c>
      <c r="D4" s="75" t="s">
        <v>26</v>
      </c>
    </row>
    <row r="5" spans="2:5" ht="75.5" x14ac:dyDescent="0.25">
      <c r="B5" s="76" t="s">
        <v>27</v>
      </c>
      <c r="C5" s="71" t="s">
        <v>28</v>
      </c>
      <c r="D5" s="72" t="s">
        <v>29</v>
      </c>
    </row>
    <row r="6" spans="2:5" ht="137.5" x14ac:dyDescent="0.25">
      <c r="B6" s="76" t="s">
        <v>30</v>
      </c>
      <c r="C6" s="71" t="s">
        <v>31</v>
      </c>
      <c r="D6" s="77" t="s">
        <v>32</v>
      </c>
    </row>
    <row r="7" spans="2:5" ht="50" x14ac:dyDescent="0.25">
      <c r="B7" s="76" t="s">
        <v>33</v>
      </c>
      <c r="C7" s="78" t="s">
        <v>34</v>
      </c>
      <c r="D7" s="79" t="s">
        <v>35</v>
      </c>
    </row>
    <row r="8" spans="2:5" ht="51" thickBot="1" x14ac:dyDescent="0.3">
      <c r="B8" s="80" t="s">
        <v>36</v>
      </c>
      <c r="C8" s="81" t="s">
        <v>37</v>
      </c>
      <c r="D8" s="82" t="s">
        <v>38</v>
      </c>
    </row>
    <row r="10" spans="2:5" ht="13" thickBot="1" x14ac:dyDescent="0.3"/>
    <row r="11" spans="2:5" ht="13" x14ac:dyDescent="0.25">
      <c r="B11" s="251" t="s">
        <v>39</v>
      </c>
      <c r="C11" s="252"/>
      <c r="D11" s="84" t="s">
        <v>40</v>
      </c>
      <c r="E11" s="83"/>
    </row>
    <row r="12" spans="2:5" ht="200" x14ac:dyDescent="0.25">
      <c r="B12" s="249" t="s">
        <v>41</v>
      </c>
      <c r="C12" s="250"/>
      <c r="D12" s="85" t="s">
        <v>42</v>
      </c>
    </row>
    <row r="13" spans="2:5" ht="125" x14ac:dyDescent="0.25">
      <c r="B13" s="249" t="s">
        <v>43</v>
      </c>
      <c r="C13" s="250"/>
      <c r="D13" s="85" t="s">
        <v>44</v>
      </c>
    </row>
    <row r="14" spans="2:5" ht="50" x14ac:dyDescent="0.25">
      <c r="B14" s="249" t="s">
        <v>45</v>
      </c>
      <c r="C14" s="250"/>
      <c r="D14" s="85" t="s">
        <v>46</v>
      </c>
    </row>
    <row r="15" spans="2:5" ht="87.5" x14ac:dyDescent="0.25">
      <c r="B15" s="249" t="s">
        <v>47</v>
      </c>
      <c r="C15" s="250"/>
      <c r="D15" s="85" t="s">
        <v>48</v>
      </c>
    </row>
    <row r="16" spans="2:5" ht="100" x14ac:dyDescent="0.25">
      <c r="B16" s="249" t="s">
        <v>49</v>
      </c>
      <c r="C16" s="250"/>
      <c r="D16" s="85" t="s">
        <v>50</v>
      </c>
    </row>
    <row r="17" spans="2:4" ht="237.5" x14ac:dyDescent="0.25">
      <c r="B17" s="249" t="s">
        <v>51</v>
      </c>
      <c r="C17" s="250"/>
      <c r="D17" s="85" t="s">
        <v>52</v>
      </c>
    </row>
    <row r="18" spans="2:4" ht="37.5" x14ac:dyDescent="0.25">
      <c r="B18" s="249" t="s">
        <v>53</v>
      </c>
      <c r="C18" s="250"/>
      <c r="D18" s="85" t="s">
        <v>54</v>
      </c>
    </row>
    <row r="19" spans="2:4" ht="37.5" x14ac:dyDescent="0.25">
      <c r="B19" s="249" t="s">
        <v>55</v>
      </c>
      <c r="C19" s="250"/>
      <c r="D19" s="85" t="s">
        <v>56</v>
      </c>
    </row>
    <row r="20" spans="2:4" ht="50" x14ac:dyDescent="0.25">
      <c r="B20" s="249" t="s">
        <v>57</v>
      </c>
      <c r="C20" s="250"/>
      <c r="D20" s="85" t="s">
        <v>58</v>
      </c>
    </row>
    <row r="21" spans="2:4" ht="87.5" x14ac:dyDescent="0.25">
      <c r="B21" s="249" t="s">
        <v>59</v>
      </c>
      <c r="C21" s="250"/>
      <c r="D21" s="85" t="s">
        <v>60</v>
      </c>
    </row>
    <row r="22" spans="2:4" ht="14.5" x14ac:dyDescent="0.25">
      <c r="B22" s="249" t="s">
        <v>61</v>
      </c>
      <c r="C22" s="250"/>
      <c r="D22" s="85" t="s">
        <v>62</v>
      </c>
    </row>
    <row r="23" spans="2:4" ht="87.5" x14ac:dyDescent="0.25">
      <c r="B23" s="249" t="s">
        <v>63</v>
      </c>
      <c r="C23" s="250"/>
      <c r="D23" s="85" t="s">
        <v>64</v>
      </c>
    </row>
    <row r="24" spans="2:4" ht="25" x14ac:dyDescent="0.25">
      <c r="B24" s="249" t="s">
        <v>65</v>
      </c>
      <c r="C24" s="250"/>
      <c r="D24" s="85" t="s">
        <v>66</v>
      </c>
    </row>
    <row r="25" spans="2:4" ht="37.5" x14ac:dyDescent="0.25">
      <c r="B25" s="249" t="s">
        <v>67</v>
      </c>
      <c r="C25" s="250"/>
      <c r="D25" s="85" t="s">
        <v>68</v>
      </c>
    </row>
    <row r="26" spans="2:4" ht="37.5" x14ac:dyDescent="0.25">
      <c r="B26" s="249" t="s">
        <v>69</v>
      </c>
      <c r="C26" s="250"/>
      <c r="D26" s="85" t="s">
        <v>70</v>
      </c>
    </row>
    <row r="27" spans="2:4" ht="50" x14ac:dyDescent="0.25">
      <c r="B27" s="249" t="s">
        <v>71</v>
      </c>
      <c r="C27" s="250"/>
      <c r="D27" s="85" t="s">
        <v>72</v>
      </c>
    </row>
    <row r="28" spans="2:4" ht="137.5" x14ac:dyDescent="0.25">
      <c r="B28" s="249" t="s">
        <v>73</v>
      </c>
      <c r="C28" s="250"/>
      <c r="D28" s="85" t="s">
        <v>74</v>
      </c>
    </row>
    <row r="29" spans="2:4" ht="139" thickBot="1" x14ac:dyDescent="0.4">
      <c r="B29" s="253" t="s">
        <v>75</v>
      </c>
      <c r="C29" s="254"/>
      <c r="D29" s="86" t="s">
        <v>76</v>
      </c>
    </row>
    <row r="30" spans="2:4" ht="13" thickBot="1" x14ac:dyDescent="0.3"/>
    <row r="31" spans="2:4" ht="13" x14ac:dyDescent="0.25">
      <c r="B31" s="251" t="s">
        <v>77</v>
      </c>
      <c r="C31" s="252"/>
      <c r="D31" s="84" t="s">
        <v>78</v>
      </c>
    </row>
    <row r="32" spans="2:4" ht="25" x14ac:dyDescent="0.25">
      <c r="B32" s="255" t="s">
        <v>79</v>
      </c>
      <c r="C32" s="256"/>
      <c r="D32" s="87" t="s">
        <v>80</v>
      </c>
    </row>
    <row r="33" spans="2:4" ht="162.5" x14ac:dyDescent="0.25">
      <c r="B33" s="257" t="s">
        <v>81</v>
      </c>
      <c r="C33" s="258"/>
      <c r="D33" s="87" t="s">
        <v>82</v>
      </c>
    </row>
    <row r="34" spans="2:4" ht="50" x14ac:dyDescent="0.25">
      <c r="B34" s="257" t="s">
        <v>83</v>
      </c>
      <c r="C34" s="258"/>
      <c r="D34" s="87" t="s">
        <v>84</v>
      </c>
    </row>
    <row r="35" spans="2:4" ht="62.5" x14ac:dyDescent="0.25">
      <c r="B35" s="257" t="s">
        <v>85</v>
      </c>
      <c r="C35" s="258"/>
      <c r="D35" s="87" t="s">
        <v>86</v>
      </c>
    </row>
    <row r="36" spans="2:4" ht="25" x14ac:dyDescent="0.25">
      <c r="B36" s="257" t="s">
        <v>87</v>
      </c>
      <c r="C36" s="258"/>
      <c r="D36" s="87" t="s">
        <v>88</v>
      </c>
    </row>
    <row r="37" spans="2:4" ht="50" x14ac:dyDescent="0.25">
      <c r="B37" s="257" t="s">
        <v>89</v>
      </c>
      <c r="C37" s="258"/>
      <c r="D37" s="87" t="s">
        <v>90</v>
      </c>
    </row>
    <row r="38" spans="2:4" ht="237.5" x14ac:dyDescent="0.25">
      <c r="B38" s="257" t="s">
        <v>91</v>
      </c>
      <c r="C38" s="258"/>
      <c r="D38" s="87" t="s">
        <v>92</v>
      </c>
    </row>
    <row r="39" spans="2:4" ht="62.5" x14ac:dyDescent="0.25">
      <c r="B39" s="259" t="s">
        <v>93</v>
      </c>
      <c r="C39" s="260"/>
      <c r="D39" s="87" t="s">
        <v>94</v>
      </c>
    </row>
  </sheetData>
  <sheetProtection algorithmName="SHA-512" hashValue="6KVWhAZQ88VSSGEzPTH7GbO/98PpJ/mod1TNuEFT2zObVbqYWpHOhSlFmPkl1AQlNFLps/+JwnquVWiOrgYkLg==" saltValue="CKsmRd3qdGVNyqzqYmClPw==" spinCount="100000" sheet="1" objects="1" scenarios="1"/>
  <mergeCells count="28">
    <mergeCell ref="B35:C35"/>
    <mergeCell ref="B36:C36"/>
    <mergeCell ref="B37:C37"/>
    <mergeCell ref="B38:C38"/>
    <mergeCell ref="B39:C39"/>
    <mergeCell ref="B29:C29"/>
    <mergeCell ref="B31:C31"/>
    <mergeCell ref="B32:C32"/>
    <mergeCell ref="B33:C33"/>
    <mergeCell ref="B34:C34"/>
    <mergeCell ref="B28:C28"/>
    <mergeCell ref="B17:C17"/>
    <mergeCell ref="B18:C18"/>
    <mergeCell ref="B19:C19"/>
    <mergeCell ref="B20:C20"/>
    <mergeCell ref="B21:C21"/>
    <mergeCell ref="B22:C22"/>
    <mergeCell ref="B23:C23"/>
    <mergeCell ref="B24:C24"/>
    <mergeCell ref="B25:C25"/>
    <mergeCell ref="B26:C26"/>
    <mergeCell ref="B27:C27"/>
    <mergeCell ref="B16:C16"/>
    <mergeCell ref="B11:C11"/>
    <mergeCell ref="B12:C12"/>
    <mergeCell ref="B13:C13"/>
    <mergeCell ref="B14:C14"/>
    <mergeCell ref="B15:C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54EC6-014B-47A3-9DF5-9F06AC5349A5}">
  <sheetPr>
    <tabColor theme="5" tint="0.39997558519241921"/>
  </sheetPr>
  <dimension ref="A1:BM51"/>
  <sheetViews>
    <sheetView zoomScale="90" zoomScaleNormal="90" workbookViewId="0"/>
  </sheetViews>
  <sheetFormatPr defaultRowHeight="12.5" x14ac:dyDescent="0.25"/>
  <cols>
    <col min="1" max="1" width="6.1796875" customWidth="1"/>
    <col min="2" max="2" width="68.08984375" customWidth="1"/>
    <col min="5" max="5" width="2.1796875" customWidth="1"/>
    <col min="7" max="7" width="1.6328125" customWidth="1"/>
    <col min="9" max="9" width="2.1796875" customWidth="1"/>
    <col min="11" max="11" width="2.08984375" customWidth="1"/>
    <col min="13" max="13" width="2" customWidth="1"/>
    <col min="15" max="15" width="1.81640625" customWidth="1"/>
    <col min="17" max="17" width="1.81640625" customWidth="1"/>
    <col min="19" max="19" width="1.81640625" customWidth="1"/>
    <col min="21" max="21" width="2.08984375" customWidth="1"/>
    <col min="23" max="23" width="2.08984375" customWidth="1"/>
    <col min="25" max="25" width="1.1796875" customWidth="1"/>
    <col min="27" max="27" width="1.6328125" customWidth="1"/>
    <col min="29" max="29" width="1.6328125" customWidth="1"/>
    <col min="31" max="31" width="1.90625" customWidth="1"/>
    <col min="33" max="33" width="1.453125" customWidth="1"/>
    <col min="35" max="35" width="2.36328125" customWidth="1"/>
    <col min="37" max="37" width="1.81640625" customWidth="1"/>
    <col min="39" max="39" width="1.81640625" customWidth="1"/>
    <col min="41" max="41" width="1.81640625" customWidth="1"/>
    <col min="43" max="43" width="1.81640625" customWidth="1"/>
    <col min="45" max="45" width="1.81640625" customWidth="1"/>
    <col min="47" max="47" width="1.81640625" customWidth="1"/>
    <col min="49" max="49" width="1.816406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s>
  <sheetData>
    <row r="1" spans="1:65" s="96" customFormat="1" ht="22.75" customHeight="1" x14ac:dyDescent="0.25">
      <c r="A1" s="96" t="s">
        <v>95</v>
      </c>
    </row>
    <row r="3" spans="1:65" ht="21" x14ac:dyDescent="0.25">
      <c r="A3" s="92"/>
      <c r="B3" s="92" t="s">
        <v>96</v>
      </c>
      <c r="C3" s="93" t="s">
        <v>97</v>
      </c>
      <c r="D3" s="93">
        <v>2000</v>
      </c>
      <c r="E3" s="93"/>
      <c r="F3" s="93">
        <v>2001</v>
      </c>
      <c r="G3" s="93"/>
      <c r="H3" s="93">
        <v>2002</v>
      </c>
      <c r="I3" s="93"/>
      <c r="J3" s="93">
        <v>2003</v>
      </c>
      <c r="K3" s="93"/>
      <c r="L3" s="93">
        <v>2004</v>
      </c>
      <c r="M3" s="93"/>
      <c r="N3" s="93">
        <v>2005</v>
      </c>
      <c r="O3" s="93"/>
      <c r="P3" s="93">
        <v>2006</v>
      </c>
      <c r="Q3" s="93"/>
      <c r="R3" s="93">
        <v>2007</v>
      </c>
      <c r="S3" s="93"/>
      <c r="T3" s="93">
        <v>2008</v>
      </c>
      <c r="U3" s="93"/>
      <c r="V3" s="93">
        <v>2009</v>
      </c>
      <c r="W3" s="93"/>
      <c r="X3" s="93">
        <v>2010</v>
      </c>
      <c r="Y3" s="93"/>
      <c r="Z3" s="93">
        <v>2011</v>
      </c>
      <c r="AA3" s="93"/>
      <c r="AB3" s="93">
        <v>2012</v>
      </c>
      <c r="AC3" s="93"/>
      <c r="AD3" s="93">
        <v>2013</v>
      </c>
      <c r="AE3" s="93"/>
      <c r="AF3" s="93">
        <v>2014</v>
      </c>
      <c r="AG3" s="93"/>
      <c r="AH3" s="93">
        <v>2015</v>
      </c>
      <c r="AI3" s="93"/>
      <c r="AJ3" s="93">
        <v>2016</v>
      </c>
      <c r="AK3" s="93"/>
      <c r="AL3" s="93">
        <v>2017</v>
      </c>
      <c r="AM3" s="93"/>
      <c r="AN3" s="93">
        <v>2018</v>
      </c>
      <c r="AO3" s="93"/>
      <c r="AP3" s="93">
        <v>2019</v>
      </c>
      <c r="AQ3" s="93"/>
      <c r="AR3" s="93">
        <v>2020</v>
      </c>
      <c r="AS3" s="93"/>
      <c r="AT3" s="93">
        <v>2021</v>
      </c>
      <c r="AU3" s="94"/>
      <c r="AV3" s="93">
        <v>2022</v>
      </c>
      <c r="AW3" s="93"/>
      <c r="AX3" s="93">
        <v>2023</v>
      </c>
      <c r="AY3" s="93"/>
      <c r="AZ3" s="93">
        <v>2024</v>
      </c>
      <c r="BA3" s="93"/>
      <c r="BB3" s="93">
        <v>2025</v>
      </c>
      <c r="BC3" s="93"/>
      <c r="BD3" s="93">
        <v>2026</v>
      </c>
      <c r="BE3" s="93"/>
      <c r="BF3" s="93">
        <v>2027</v>
      </c>
      <c r="BG3" s="93"/>
      <c r="BH3" s="93">
        <v>2028</v>
      </c>
      <c r="BI3" s="93"/>
      <c r="BJ3" s="93">
        <v>2029</v>
      </c>
      <c r="BK3" s="93"/>
      <c r="BL3" s="93">
        <v>2030</v>
      </c>
      <c r="BM3" s="181"/>
    </row>
    <row r="4" spans="1:65" ht="14.5" x14ac:dyDescent="0.25">
      <c r="A4" s="100" t="s">
        <v>98</v>
      </c>
      <c r="B4" s="110" t="s">
        <v>99</v>
      </c>
      <c r="C4" s="102" t="s">
        <v>100</v>
      </c>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c r="AN4" s="103"/>
      <c r="AO4" s="103"/>
      <c r="AP4" s="103"/>
      <c r="AQ4" s="103"/>
      <c r="AR4" s="103"/>
      <c r="AS4" s="103"/>
      <c r="AT4" s="103"/>
      <c r="AU4" s="182"/>
      <c r="AV4" s="103"/>
      <c r="AW4" s="103"/>
      <c r="AX4" s="103"/>
      <c r="AY4" s="103"/>
      <c r="AZ4" s="103"/>
      <c r="BA4" s="103"/>
      <c r="BB4" s="103"/>
      <c r="BC4" s="103"/>
      <c r="BD4" s="103"/>
      <c r="BE4" s="103"/>
      <c r="BF4" s="103"/>
      <c r="BG4" s="103"/>
      <c r="BH4" s="103"/>
      <c r="BI4" s="103"/>
      <c r="BJ4" s="103"/>
      <c r="BK4" s="103"/>
      <c r="BL4" s="103"/>
      <c r="BM4" s="91"/>
    </row>
    <row r="5" spans="1:65" ht="14.5" x14ac:dyDescent="0.25">
      <c r="A5" s="90" t="s">
        <v>101</v>
      </c>
      <c r="B5" s="104" t="s">
        <v>102</v>
      </c>
      <c r="C5" s="23" t="s">
        <v>103</v>
      </c>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82"/>
      <c r="AV5" s="105"/>
      <c r="AW5" s="105"/>
      <c r="AX5" s="105"/>
      <c r="AY5" s="105"/>
      <c r="AZ5" s="105"/>
      <c r="BA5" s="105"/>
      <c r="BB5" s="105"/>
      <c r="BC5" s="105"/>
      <c r="BD5" s="105"/>
      <c r="BE5" s="105"/>
      <c r="BF5" s="105"/>
      <c r="BG5" s="105"/>
      <c r="BH5" s="105"/>
      <c r="BI5" s="105"/>
      <c r="BJ5" s="105"/>
      <c r="BK5" s="105"/>
      <c r="BL5" s="105"/>
      <c r="BM5" s="91"/>
    </row>
    <row r="6" spans="1:65" ht="14.5" x14ac:dyDescent="0.25">
      <c r="A6" s="90" t="s">
        <v>104</v>
      </c>
      <c r="B6" s="104" t="s">
        <v>105</v>
      </c>
      <c r="C6" s="23" t="s">
        <v>106</v>
      </c>
      <c r="BM6" s="91"/>
    </row>
    <row r="7" spans="1:65" ht="14.5" x14ac:dyDescent="0.25">
      <c r="A7" s="90" t="s">
        <v>107</v>
      </c>
      <c r="B7" s="104" t="s">
        <v>108</v>
      </c>
      <c r="C7" s="23" t="s">
        <v>109</v>
      </c>
      <c r="D7" s="89"/>
      <c r="BM7" s="91"/>
    </row>
    <row r="8" spans="1:65" ht="14.5" x14ac:dyDescent="0.25">
      <c r="A8" s="90" t="s">
        <v>110</v>
      </c>
      <c r="B8" s="104" t="s">
        <v>111</v>
      </c>
      <c r="C8" s="23" t="s">
        <v>112</v>
      </c>
      <c r="BM8" s="91"/>
    </row>
    <row r="9" spans="1:65" ht="14.5" x14ac:dyDescent="0.25">
      <c r="A9" s="90" t="s">
        <v>113</v>
      </c>
      <c r="B9" s="104" t="s">
        <v>114</v>
      </c>
      <c r="C9" s="23" t="s">
        <v>115</v>
      </c>
      <c r="BM9" s="91"/>
    </row>
    <row r="10" spans="1:65" ht="14.5" x14ac:dyDescent="0.25">
      <c r="A10" s="90" t="s">
        <v>116</v>
      </c>
      <c r="B10" s="104" t="s">
        <v>117</v>
      </c>
      <c r="C10" s="23" t="s">
        <v>118</v>
      </c>
      <c r="BM10" s="91"/>
    </row>
    <row r="11" spans="1:65" ht="14.5" x14ac:dyDescent="0.25">
      <c r="A11" s="90" t="s">
        <v>119</v>
      </c>
      <c r="B11" s="104" t="s">
        <v>120</v>
      </c>
      <c r="C11" s="23" t="s">
        <v>121</v>
      </c>
      <c r="BM11" s="91"/>
    </row>
    <row r="12" spans="1:65" ht="14.5" x14ac:dyDescent="0.25">
      <c r="A12" s="90" t="s">
        <v>122</v>
      </c>
      <c r="B12" s="104" t="s">
        <v>123</v>
      </c>
      <c r="C12" s="23" t="s">
        <v>124</v>
      </c>
      <c r="BM12" s="91"/>
    </row>
    <row r="13" spans="1:65" ht="14.5" x14ac:dyDescent="0.25">
      <c r="A13" s="90" t="s">
        <v>125</v>
      </c>
      <c r="B13" s="104" t="s">
        <v>126</v>
      </c>
      <c r="C13" s="23" t="s">
        <v>127</v>
      </c>
      <c r="BM13" s="91"/>
    </row>
    <row r="14" spans="1:65" ht="14.5" x14ac:dyDescent="0.25">
      <c r="A14" s="90" t="s">
        <v>128</v>
      </c>
      <c r="B14" s="104" t="s">
        <v>129</v>
      </c>
      <c r="C14" s="23" t="s">
        <v>130</v>
      </c>
      <c r="BM14" s="91"/>
    </row>
    <row r="15" spans="1:65" ht="14.5" x14ac:dyDescent="0.25">
      <c r="A15" s="90" t="s">
        <v>131</v>
      </c>
      <c r="B15" s="104" t="s">
        <v>132</v>
      </c>
      <c r="C15" s="23" t="s">
        <v>133</v>
      </c>
      <c r="BM15" s="91"/>
    </row>
    <row r="16" spans="1:65" ht="14.5" x14ac:dyDescent="0.25">
      <c r="A16" s="90" t="s">
        <v>134</v>
      </c>
      <c r="B16" s="104" t="s">
        <v>135</v>
      </c>
      <c r="C16" s="23" t="s">
        <v>136</v>
      </c>
      <c r="BM16" s="91"/>
    </row>
    <row r="17" spans="1:65" ht="14.5" x14ac:dyDescent="0.25">
      <c r="A17" s="90" t="s">
        <v>137</v>
      </c>
      <c r="B17" s="104" t="s">
        <v>138</v>
      </c>
      <c r="C17" s="23" t="s">
        <v>139</v>
      </c>
      <c r="BM17" s="91"/>
    </row>
    <row r="18" spans="1:65" ht="14.5" x14ac:dyDescent="0.25">
      <c r="A18" s="90" t="s">
        <v>140</v>
      </c>
      <c r="B18" s="104" t="s">
        <v>141</v>
      </c>
      <c r="C18" s="23" t="s">
        <v>142</v>
      </c>
      <c r="BM18" s="91"/>
    </row>
    <row r="19" spans="1:65" ht="14.5" x14ac:dyDescent="0.25">
      <c r="A19" s="90" t="s">
        <v>143</v>
      </c>
      <c r="B19" s="104" t="s">
        <v>144</v>
      </c>
      <c r="C19" s="23" t="s">
        <v>145</v>
      </c>
      <c r="BM19" s="91"/>
    </row>
    <row r="20" spans="1:65" ht="14.5" x14ac:dyDescent="0.25">
      <c r="A20" s="90" t="s">
        <v>146</v>
      </c>
      <c r="B20" s="104" t="s">
        <v>147</v>
      </c>
      <c r="C20" s="23" t="s">
        <v>148</v>
      </c>
      <c r="BM20" s="91"/>
    </row>
    <row r="21" spans="1:65" ht="14.5" x14ac:dyDescent="0.35">
      <c r="A21" s="90" t="s">
        <v>149</v>
      </c>
      <c r="B21" s="111" t="s">
        <v>150</v>
      </c>
      <c r="C21" s="23" t="s">
        <v>151</v>
      </c>
      <c r="BM21" s="91"/>
    </row>
    <row r="22" spans="1:65" ht="14.5" x14ac:dyDescent="0.35">
      <c r="A22" s="90" t="s">
        <v>152</v>
      </c>
      <c r="B22" s="111" t="s">
        <v>153</v>
      </c>
      <c r="C22" s="23" t="s">
        <v>154</v>
      </c>
      <c r="BM22" s="91"/>
    </row>
    <row r="23" spans="1:65" ht="14.5" x14ac:dyDescent="0.35">
      <c r="A23" s="90" t="s">
        <v>332</v>
      </c>
      <c r="B23" s="111" t="s">
        <v>333</v>
      </c>
      <c r="C23" s="23" t="s">
        <v>100</v>
      </c>
      <c r="BM23" s="91"/>
    </row>
    <row r="24" spans="1:65" ht="14.5" x14ac:dyDescent="0.3">
      <c r="A24" s="106"/>
      <c r="B24" s="107" t="s">
        <v>155</v>
      </c>
      <c r="C24" s="108" t="s">
        <v>156</v>
      </c>
      <c r="D24" s="196">
        <f>SUM(D4:D21)</f>
        <v>0</v>
      </c>
      <c r="E24" s="196"/>
      <c r="F24" s="196">
        <f>SUM(F4:F21)</f>
        <v>0</v>
      </c>
      <c r="G24" s="196"/>
      <c r="H24" s="196">
        <f>SUM(H4:H21)</f>
        <v>0</v>
      </c>
      <c r="I24" s="196"/>
      <c r="J24" s="196">
        <f>SUM(J4:J21)</f>
        <v>0</v>
      </c>
      <c r="K24" s="196"/>
      <c r="L24" s="196">
        <f>SUM(L4:L21)</f>
        <v>0</v>
      </c>
      <c r="M24" s="196"/>
      <c r="N24" s="196">
        <f>SUM(N4:N21)</f>
        <v>0</v>
      </c>
      <c r="O24" s="196"/>
      <c r="P24" s="196">
        <f>SUM(P4:P21)</f>
        <v>0</v>
      </c>
      <c r="Q24" s="196"/>
      <c r="R24" s="196">
        <f>SUM(R4:R21)</f>
        <v>0</v>
      </c>
      <c r="S24" s="196"/>
      <c r="T24" s="196">
        <f>SUM(T4:T21)</f>
        <v>0</v>
      </c>
      <c r="U24" s="196"/>
      <c r="V24" s="196">
        <f>SUM(V4:V21)</f>
        <v>0</v>
      </c>
      <c r="W24" s="196"/>
      <c r="X24" s="196">
        <f>SUM(X4:X21)</f>
        <v>0</v>
      </c>
      <c r="Y24" s="196"/>
      <c r="Z24" s="196">
        <f>SUM(Z4:Z21)</f>
        <v>0</v>
      </c>
      <c r="AA24" s="196"/>
      <c r="AB24" s="196">
        <f>SUM(AB4:AB21)</f>
        <v>0</v>
      </c>
      <c r="AC24" s="196"/>
      <c r="AD24" s="196">
        <f>SUM(AD4:AD21)</f>
        <v>0</v>
      </c>
      <c r="AE24" s="196"/>
      <c r="AF24" s="196">
        <f>SUM(AF4:AF21)</f>
        <v>0</v>
      </c>
      <c r="AG24" s="196"/>
      <c r="AH24" s="196">
        <f>SUM(AH4:AH21)</f>
        <v>0</v>
      </c>
      <c r="AI24" s="196"/>
      <c r="AJ24" s="196">
        <f>SUM(AJ4:AJ21)</f>
        <v>0</v>
      </c>
      <c r="AK24" s="196"/>
      <c r="AL24" s="196">
        <f>SUM(AL4:AL21)</f>
        <v>0</v>
      </c>
      <c r="AM24" s="196"/>
      <c r="AN24" s="196">
        <f>SUM(AN4:AN21)</f>
        <v>0</v>
      </c>
      <c r="AO24" s="196"/>
      <c r="AP24" s="196">
        <f>SUM(AP4:AP21)</f>
        <v>0</v>
      </c>
      <c r="AQ24" s="196"/>
      <c r="AR24" s="196">
        <f>SUM(AR4:AR21)</f>
        <v>0</v>
      </c>
      <c r="AS24" s="196"/>
      <c r="AT24" s="196">
        <f>SUM(AT4:AT21)</f>
        <v>0</v>
      </c>
      <c r="AU24" s="109"/>
      <c r="AV24" s="109">
        <f>SUM(AV4:AV21)</f>
        <v>0</v>
      </c>
      <c r="AW24" s="109"/>
      <c r="AX24" s="109">
        <f>SUM(AX4:AX21)</f>
        <v>0</v>
      </c>
      <c r="AY24" s="109"/>
      <c r="AZ24" s="109">
        <f>SUM(AZ4:AZ21)</f>
        <v>0</v>
      </c>
      <c r="BA24" s="109"/>
      <c r="BB24" s="109">
        <f>SUM(BB4:BB21)</f>
        <v>0</v>
      </c>
      <c r="BC24" s="109"/>
      <c r="BD24" s="109">
        <f>SUM(BD4:BD21)</f>
        <v>0</v>
      </c>
      <c r="BE24" s="109"/>
      <c r="BF24" s="109">
        <f>SUM(BF4:BF21)</f>
        <v>0</v>
      </c>
      <c r="BG24" s="109"/>
      <c r="BH24" s="109">
        <f>SUM(BH4:BH21)</f>
        <v>0</v>
      </c>
      <c r="BI24" s="109"/>
      <c r="BJ24" s="109">
        <f>SUM(BJ4:BJ21)</f>
        <v>0</v>
      </c>
      <c r="BK24" s="109"/>
      <c r="BL24" s="109">
        <f>SUM(BL4:BL21)</f>
        <v>0</v>
      </c>
      <c r="BM24" s="99"/>
    </row>
    <row r="26" spans="1:65" ht="21" x14ac:dyDescent="0.25">
      <c r="A26" s="92"/>
      <c r="B26" s="92" t="s">
        <v>157</v>
      </c>
      <c r="C26" s="93" t="s">
        <v>158</v>
      </c>
      <c r="D26" s="93">
        <v>2000</v>
      </c>
      <c r="E26" s="93"/>
      <c r="F26" s="93">
        <v>2001</v>
      </c>
      <c r="G26" s="93"/>
      <c r="H26" s="93">
        <v>2002</v>
      </c>
      <c r="I26" s="93"/>
      <c r="J26" s="93">
        <v>2003</v>
      </c>
      <c r="K26" s="93"/>
      <c r="L26" s="93">
        <v>2004</v>
      </c>
      <c r="M26" s="93"/>
      <c r="N26" s="93">
        <v>2005</v>
      </c>
      <c r="O26" s="93"/>
      <c r="P26" s="93">
        <v>2006</v>
      </c>
      <c r="Q26" s="93"/>
      <c r="R26" s="93">
        <v>2007</v>
      </c>
      <c r="S26" s="93"/>
      <c r="T26" s="93">
        <v>2008</v>
      </c>
      <c r="U26" s="93"/>
      <c r="V26" s="93">
        <v>2009</v>
      </c>
      <c r="W26" s="93"/>
      <c r="X26" s="93">
        <v>2010</v>
      </c>
      <c r="Y26" s="93"/>
      <c r="Z26" s="93">
        <v>2011</v>
      </c>
      <c r="AA26" s="93"/>
      <c r="AB26" s="93">
        <v>2012</v>
      </c>
      <c r="AC26" s="93"/>
      <c r="AD26" s="93">
        <v>2013</v>
      </c>
      <c r="AE26" s="93"/>
      <c r="AF26" s="93">
        <v>2014</v>
      </c>
      <c r="AG26" s="93"/>
      <c r="AH26" s="93">
        <v>2015</v>
      </c>
      <c r="AI26" s="93"/>
      <c r="AJ26" s="93">
        <v>2016</v>
      </c>
      <c r="AK26" s="93"/>
      <c r="AL26" s="93">
        <v>2017</v>
      </c>
      <c r="AM26" s="93"/>
      <c r="AN26" s="93">
        <v>2018</v>
      </c>
      <c r="AO26" s="93"/>
      <c r="AP26" s="93">
        <v>2019</v>
      </c>
      <c r="AQ26" s="93"/>
      <c r="AR26" s="93">
        <v>2020</v>
      </c>
      <c r="AS26" s="93"/>
      <c r="AT26" s="93">
        <v>2021</v>
      </c>
      <c r="AU26" s="94"/>
      <c r="AV26" s="93">
        <v>2022</v>
      </c>
      <c r="AW26" s="93"/>
      <c r="AX26" s="93">
        <v>2023</v>
      </c>
      <c r="AY26" s="93"/>
      <c r="AZ26" s="93">
        <v>2024</v>
      </c>
      <c r="BA26" s="93"/>
      <c r="BB26" s="93">
        <v>2025</v>
      </c>
      <c r="BC26" s="93"/>
      <c r="BD26" s="93">
        <v>2026</v>
      </c>
      <c r="BE26" s="93"/>
      <c r="BF26" s="93">
        <v>2027</v>
      </c>
      <c r="BG26" s="93"/>
      <c r="BH26" s="93">
        <v>2028</v>
      </c>
      <c r="BI26" s="93"/>
      <c r="BJ26" s="93">
        <v>2029</v>
      </c>
      <c r="BK26" s="93"/>
      <c r="BL26" s="93">
        <v>2030</v>
      </c>
      <c r="BM26" s="181"/>
    </row>
    <row r="27" spans="1:65" ht="14.5" x14ac:dyDescent="0.25">
      <c r="A27" s="100" t="s">
        <v>159</v>
      </c>
      <c r="B27" s="101" t="s">
        <v>160</v>
      </c>
      <c r="C27" s="102" t="s">
        <v>161</v>
      </c>
      <c r="D27" s="103"/>
      <c r="E27" s="103"/>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c r="AL27" s="103"/>
      <c r="AM27" s="103"/>
      <c r="AN27" s="103"/>
      <c r="AO27" s="103"/>
      <c r="AP27" s="103"/>
      <c r="AQ27" s="103"/>
      <c r="AR27" s="103"/>
      <c r="AS27" s="103"/>
      <c r="AT27" s="103"/>
      <c r="AU27" s="182"/>
      <c r="BM27" s="91"/>
    </row>
    <row r="28" spans="1:65" ht="14.5" x14ac:dyDescent="0.25">
      <c r="A28" s="90" t="s">
        <v>162</v>
      </c>
      <c r="B28" s="104" t="s">
        <v>163</v>
      </c>
      <c r="C28" s="23" t="s">
        <v>164</v>
      </c>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82"/>
      <c r="BM28" s="91"/>
    </row>
    <row r="29" spans="1:65" ht="14.5" x14ac:dyDescent="0.25">
      <c r="A29" s="90" t="s">
        <v>165</v>
      </c>
      <c r="B29" s="104" t="s">
        <v>166</v>
      </c>
      <c r="C29" s="23" t="s">
        <v>167</v>
      </c>
      <c r="BM29" s="91"/>
    </row>
    <row r="30" spans="1:65" ht="14.5" x14ac:dyDescent="0.25">
      <c r="A30" s="90" t="s">
        <v>168</v>
      </c>
      <c r="B30" s="104" t="s">
        <v>169</v>
      </c>
      <c r="C30" s="23" t="s">
        <v>170</v>
      </c>
      <c r="BM30" s="91"/>
    </row>
    <row r="31" spans="1:65" ht="14.5" x14ac:dyDescent="0.25">
      <c r="A31" s="90" t="s">
        <v>171</v>
      </c>
      <c r="B31" s="104" t="s">
        <v>172</v>
      </c>
      <c r="C31" s="23" t="s">
        <v>173</v>
      </c>
      <c r="BM31" s="91"/>
    </row>
    <row r="32" spans="1:65" ht="14.5" x14ac:dyDescent="0.25">
      <c r="A32" s="90" t="s">
        <v>174</v>
      </c>
      <c r="B32" s="104" t="s">
        <v>175</v>
      </c>
      <c r="C32" s="23" t="s">
        <v>176</v>
      </c>
      <c r="BM32" s="91"/>
    </row>
    <row r="33" spans="1:65" ht="14.5" x14ac:dyDescent="0.25">
      <c r="A33" s="90" t="s">
        <v>177</v>
      </c>
      <c r="B33" s="104" t="s">
        <v>178</v>
      </c>
      <c r="C33" s="23" t="s">
        <v>179</v>
      </c>
      <c r="BM33" s="91"/>
    </row>
    <row r="34" spans="1:65" ht="14.5" x14ac:dyDescent="0.3">
      <c r="A34" s="106"/>
      <c r="B34" s="107" t="s">
        <v>180</v>
      </c>
      <c r="C34" s="108" t="s">
        <v>181</v>
      </c>
      <c r="D34" s="196">
        <f>SUM(D27:D33)</f>
        <v>0</v>
      </c>
      <c r="E34" s="196"/>
      <c r="F34" s="196">
        <f>SUM(F27:F33)</f>
        <v>0</v>
      </c>
      <c r="G34" s="196"/>
      <c r="H34" s="196">
        <f>SUM(H27:H33)</f>
        <v>0</v>
      </c>
      <c r="I34" s="196"/>
      <c r="J34" s="196">
        <f>SUM(J27:J33)</f>
        <v>0</v>
      </c>
      <c r="K34" s="196"/>
      <c r="L34" s="196">
        <f>SUM(L27:L33)</f>
        <v>0</v>
      </c>
      <c r="M34" s="196"/>
      <c r="N34" s="196">
        <f>SUM(N27:N33)</f>
        <v>0</v>
      </c>
      <c r="O34" s="196"/>
      <c r="P34" s="196">
        <f>SUM(P27:P33)</f>
        <v>0</v>
      </c>
      <c r="Q34" s="196"/>
      <c r="R34" s="196">
        <f>SUM(R27:R33)</f>
        <v>0</v>
      </c>
      <c r="S34" s="196"/>
      <c r="T34" s="196">
        <f>SUM(T27:T33)</f>
        <v>0</v>
      </c>
      <c r="U34" s="196"/>
      <c r="V34" s="196">
        <f>SUM(V27:V33)</f>
        <v>0</v>
      </c>
      <c r="W34" s="196"/>
      <c r="X34" s="196">
        <f>SUM(X27:X33)</f>
        <v>0</v>
      </c>
      <c r="Y34" s="196"/>
      <c r="Z34" s="196">
        <f>SUM(Z27:Z33)</f>
        <v>0</v>
      </c>
      <c r="AA34" s="196"/>
      <c r="AB34" s="196">
        <f>SUM(AB27:AB33)</f>
        <v>0</v>
      </c>
      <c r="AC34" s="196"/>
      <c r="AD34" s="196">
        <f>SUM(AD27:AD33)</f>
        <v>0</v>
      </c>
      <c r="AE34" s="196"/>
      <c r="AF34" s="196">
        <f>SUM(AF27:AF33)</f>
        <v>0</v>
      </c>
      <c r="AG34" s="196"/>
      <c r="AH34" s="196">
        <f>SUM(AH27:AH33)</f>
        <v>0</v>
      </c>
      <c r="AI34" s="196"/>
      <c r="AJ34" s="196">
        <f>SUM(AJ27:AJ33)</f>
        <v>0</v>
      </c>
      <c r="AK34" s="196"/>
      <c r="AL34" s="196">
        <f>SUM(AL27:AL33)</f>
        <v>0</v>
      </c>
      <c r="AM34" s="196"/>
      <c r="AN34" s="196">
        <f>SUM(AN27:AN33)</f>
        <v>0</v>
      </c>
      <c r="AO34" s="196"/>
      <c r="AP34" s="196">
        <f>SUM(AP27:AP33)</f>
        <v>0</v>
      </c>
      <c r="AQ34" s="196"/>
      <c r="AR34" s="196">
        <f>SUM(AR27:AR33)</f>
        <v>0</v>
      </c>
      <c r="AS34" s="196"/>
      <c r="AT34" s="196">
        <f>SUM(AT27:AT33)</f>
        <v>0</v>
      </c>
      <c r="AU34" s="196"/>
      <c r="AV34" s="196">
        <f>SUM(AV27:AV33)</f>
        <v>0</v>
      </c>
      <c r="AW34" s="109"/>
      <c r="AX34" s="196">
        <f>SUM(AX27:AX33)</f>
        <v>0</v>
      </c>
      <c r="AY34" s="109"/>
      <c r="AZ34" s="196">
        <f>SUM(AZ27:AZ33)</f>
        <v>0</v>
      </c>
      <c r="BA34" s="109"/>
      <c r="BB34" s="196">
        <f>SUM(BB27:BB33)</f>
        <v>0</v>
      </c>
      <c r="BC34" s="109"/>
      <c r="BD34" s="196">
        <f>SUM(BD27:BD33)</f>
        <v>0</v>
      </c>
      <c r="BE34" s="109"/>
      <c r="BF34" s="196">
        <f>SUM(BF27:BF33)</f>
        <v>0</v>
      </c>
      <c r="BG34" s="109"/>
      <c r="BH34" s="196">
        <f>SUM(BH27:BH33)</f>
        <v>0</v>
      </c>
      <c r="BI34" s="109"/>
      <c r="BJ34" s="196">
        <f>SUM(BJ27:BJ33)</f>
        <v>0</v>
      </c>
      <c r="BK34" s="109"/>
      <c r="BL34" s="196">
        <f>SUM(BL27:BL33)</f>
        <v>0</v>
      </c>
      <c r="BM34" s="99"/>
    </row>
    <row r="35" spans="1:65" ht="14.5" x14ac:dyDescent="0.25">
      <c r="B35" s="88"/>
      <c r="C35" s="2"/>
    </row>
    <row r="36" spans="1:65" ht="13" x14ac:dyDescent="0.3">
      <c r="A36" s="29" t="s">
        <v>182</v>
      </c>
      <c r="B36" s="30"/>
      <c r="C36" s="31"/>
      <c r="D36" s="31"/>
      <c r="E36" s="31"/>
      <c r="F36" s="31"/>
      <c r="G36" s="31"/>
      <c r="H36" s="31"/>
      <c r="I36" s="31"/>
      <c r="J36" s="31"/>
      <c r="K36" s="31"/>
      <c r="L36" s="31"/>
      <c r="M36" s="31"/>
      <c r="N36" s="31"/>
      <c r="O36" s="31"/>
      <c r="P36" s="31"/>
      <c r="Q36" s="31"/>
      <c r="R36" s="31"/>
      <c r="S36" s="32"/>
      <c r="T36" s="31"/>
      <c r="U36" s="32"/>
      <c r="V36" s="13"/>
      <c r="W36" s="18"/>
      <c r="X36" s="13"/>
      <c r="Y36" s="18"/>
      <c r="Z36" s="13"/>
      <c r="AA36" s="18"/>
      <c r="AB36" s="33"/>
      <c r="AC36" s="18"/>
      <c r="AD36" s="33"/>
      <c r="AE36" s="18"/>
      <c r="AF36" s="13"/>
      <c r="AG36" s="18"/>
      <c r="AH36" s="13"/>
      <c r="AI36" s="18"/>
      <c r="AJ36" s="33"/>
      <c r="AK36" s="18"/>
      <c r="AL36" s="33"/>
      <c r="AM36" s="18"/>
      <c r="AN36" s="13"/>
      <c r="AO36" s="18"/>
      <c r="AP36" s="13"/>
      <c r="AQ36" s="18"/>
      <c r="AR36" s="13"/>
      <c r="AS36" s="18"/>
      <c r="AT36" s="13"/>
      <c r="AU36" s="18"/>
    </row>
    <row r="37" spans="1:65" s="97" customFormat="1" ht="18" customHeight="1" x14ac:dyDescent="0.25">
      <c r="A37" s="34" t="s">
        <v>183</v>
      </c>
      <c r="B37" s="267" t="s">
        <v>184</v>
      </c>
      <c r="C37" s="267"/>
      <c r="D37" s="267"/>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E37" s="267"/>
      <c r="AF37" s="267"/>
      <c r="AG37" s="267"/>
      <c r="AH37" s="267"/>
      <c r="AI37" s="267"/>
      <c r="AJ37" s="268"/>
      <c r="AK37" s="268"/>
      <c r="AL37" s="268"/>
      <c r="AM37" s="268"/>
      <c r="AN37" s="268"/>
      <c r="AO37" s="268"/>
      <c r="AP37" s="269"/>
      <c r="AQ37" s="269"/>
      <c r="AR37" s="269"/>
      <c r="AS37" s="269"/>
      <c r="AT37" s="269"/>
      <c r="AU37" s="269"/>
    </row>
    <row r="38" spans="1:65" x14ac:dyDescent="0.25">
      <c r="A38" s="34" t="s">
        <v>185</v>
      </c>
      <c r="B38" s="270" t="s">
        <v>186</v>
      </c>
      <c r="C38" s="270"/>
      <c r="D38" s="270"/>
      <c r="E38" s="270"/>
      <c r="F38" s="270"/>
      <c r="G38" s="270"/>
      <c r="H38" s="270"/>
      <c r="I38" s="270"/>
      <c r="J38" s="270"/>
      <c r="K38" s="270"/>
      <c r="L38" s="270"/>
      <c r="M38" s="270"/>
      <c r="N38" s="270"/>
      <c r="O38" s="270"/>
      <c r="P38" s="270"/>
      <c r="Q38" s="270"/>
      <c r="R38" s="270"/>
      <c r="S38" s="270"/>
      <c r="T38" s="270"/>
      <c r="U38" s="270"/>
      <c r="V38" s="270"/>
      <c r="W38" s="270"/>
      <c r="X38" s="270"/>
      <c r="Y38" s="270"/>
      <c r="Z38" s="270"/>
      <c r="AA38" s="270"/>
      <c r="AB38" s="270"/>
      <c r="AC38" s="270"/>
      <c r="AD38" s="270"/>
      <c r="AE38" s="270"/>
      <c r="AF38" s="270"/>
      <c r="AG38" s="270"/>
      <c r="AH38" s="270"/>
      <c r="AI38" s="270"/>
      <c r="AJ38" s="270"/>
      <c r="AK38" s="270"/>
      <c r="AL38" s="270"/>
      <c r="AM38" s="270"/>
      <c r="AN38" s="270"/>
      <c r="AO38" s="270"/>
      <c r="AP38" s="269"/>
      <c r="AQ38" s="269"/>
      <c r="AR38" s="269"/>
      <c r="AS38" s="269"/>
      <c r="AT38" s="269"/>
      <c r="AU38" s="269"/>
    </row>
    <row r="40" spans="1:65" ht="13" x14ac:dyDescent="0.25">
      <c r="A40" s="97"/>
      <c r="B40" s="271" t="s">
        <v>187</v>
      </c>
      <c r="C40" s="271"/>
      <c r="D40" s="271"/>
      <c r="E40" s="271"/>
      <c r="F40" s="271"/>
      <c r="G40" s="271"/>
      <c r="H40" s="271"/>
      <c r="I40" s="271"/>
      <c r="J40" s="271"/>
      <c r="K40" s="271"/>
      <c r="L40" s="271"/>
      <c r="M40" s="271"/>
      <c r="N40" s="271"/>
      <c r="O40" s="271"/>
      <c r="P40" s="271"/>
      <c r="Q40" s="271"/>
      <c r="R40" s="271"/>
      <c r="S40" s="271"/>
      <c r="T40" s="271"/>
      <c r="U40" s="271"/>
      <c r="V40" s="271"/>
      <c r="W40" s="271"/>
      <c r="X40" s="271"/>
      <c r="Y40" s="271"/>
      <c r="Z40" s="271"/>
      <c r="AA40" s="271"/>
      <c r="AB40" s="271"/>
      <c r="AC40" s="271"/>
      <c r="AD40" s="271"/>
      <c r="AE40" s="271"/>
      <c r="AF40" s="271"/>
      <c r="AG40" s="271"/>
      <c r="AH40" s="271"/>
      <c r="AI40" s="271"/>
      <c r="AJ40" s="271"/>
      <c r="AK40" s="271"/>
      <c r="AL40" s="271"/>
      <c r="AM40" s="271"/>
      <c r="AN40" s="271"/>
      <c r="AO40" s="271"/>
      <c r="AP40" s="271"/>
      <c r="AQ40" s="271"/>
      <c r="AR40" s="271"/>
      <c r="AS40" s="271"/>
      <c r="AT40" s="271"/>
      <c r="AU40" s="271"/>
      <c r="AV40" s="271"/>
      <c r="AW40" s="271"/>
      <c r="AX40" s="271"/>
      <c r="AY40" s="271"/>
      <c r="AZ40" s="271"/>
      <c r="BA40" s="271"/>
      <c r="BB40" s="271"/>
      <c r="BC40" s="271"/>
      <c r="BD40" s="271"/>
      <c r="BE40" s="271"/>
      <c r="BF40" s="271"/>
      <c r="BG40" s="271"/>
      <c r="BH40" s="271"/>
      <c r="BI40" s="271"/>
      <c r="BJ40" s="271"/>
      <c r="BK40" s="271"/>
      <c r="BL40" s="271"/>
      <c r="BM40" s="271"/>
    </row>
    <row r="41" spans="1:65" ht="13" customHeight="1" x14ac:dyDescent="0.25">
      <c r="A41" s="98" t="s">
        <v>188</v>
      </c>
      <c r="B41" s="272" t="s">
        <v>189</v>
      </c>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273"/>
      <c r="AU41" s="273"/>
      <c r="AV41" s="273"/>
      <c r="AW41" s="273"/>
      <c r="AX41" s="273"/>
      <c r="AY41" s="273"/>
      <c r="AZ41" s="273"/>
      <c r="BA41" s="273"/>
      <c r="BB41" s="273"/>
      <c r="BC41" s="273"/>
      <c r="BD41" s="273"/>
      <c r="BE41" s="273"/>
      <c r="BF41" s="273"/>
      <c r="BG41" s="273"/>
      <c r="BH41" s="273"/>
      <c r="BI41" s="273"/>
      <c r="BJ41" s="273"/>
      <c r="BK41" s="273"/>
      <c r="BL41" s="273"/>
      <c r="BM41" s="273"/>
    </row>
    <row r="42" spans="1:65" x14ac:dyDescent="0.25">
      <c r="B42" s="261"/>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3"/>
    </row>
    <row r="43" spans="1:65" x14ac:dyDescent="0.25">
      <c r="B43" s="261"/>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3"/>
    </row>
    <row r="44" spans="1:65" x14ac:dyDescent="0.25">
      <c r="B44" s="261"/>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62"/>
      <c r="AR44" s="262"/>
      <c r="AS44" s="262"/>
      <c r="AT44" s="262"/>
      <c r="AU44" s="262"/>
      <c r="AV44" s="262"/>
      <c r="AW44" s="262"/>
      <c r="AX44" s="262"/>
      <c r="AY44" s="262"/>
      <c r="AZ44" s="262"/>
      <c r="BA44" s="262"/>
      <c r="BB44" s="262"/>
      <c r="BC44" s="262"/>
      <c r="BD44" s="262"/>
      <c r="BE44" s="262"/>
      <c r="BF44" s="262"/>
      <c r="BG44" s="262"/>
      <c r="BH44" s="262"/>
      <c r="BI44" s="262"/>
      <c r="BJ44" s="262"/>
      <c r="BK44" s="262"/>
      <c r="BL44" s="262"/>
      <c r="BM44" s="263"/>
    </row>
    <row r="45" spans="1:65" x14ac:dyDescent="0.25">
      <c r="B45" s="261"/>
      <c r="C45" s="262"/>
      <c r="D45" s="262"/>
      <c r="E45" s="262"/>
      <c r="F45" s="262"/>
      <c r="G45" s="262"/>
      <c r="H45" s="262"/>
      <c r="I45" s="262"/>
      <c r="J45" s="262"/>
      <c r="K45" s="262"/>
      <c r="L45" s="262"/>
      <c r="M45" s="262"/>
      <c r="N45" s="262"/>
      <c r="O45" s="262"/>
      <c r="P45" s="262"/>
      <c r="Q45" s="262"/>
      <c r="R45" s="262"/>
      <c r="S45" s="262"/>
      <c r="T45" s="262"/>
      <c r="U45" s="262"/>
      <c r="V45" s="262"/>
      <c r="W45" s="262"/>
      <c r="X45" s="262"/>
      <c r="Y45" s="262"/>
      <c r="Z45" s="262"/>
      <c r="AA45" s="262"/>
      <c r="AB45" s="262"/>
      <c r="AC45" s="262"/>
      <c r="AD45" s="262"/>
      <c r="AE45" s="262"/>
      <c r="AF45" s="262"/>
      <c r="AG45" s="262"/>
      <c r="AH45" s="262"/>
      <c r="AI45" s="262"/>
      <c r="AJ45" s="262"/>
      <c r="AK45" s="262"/>
      <c r="AL45" s="262"/>
      <c r="AM45" s="262"/>
      <c r="AN45" s="262"/>
      <c r="AO45" s="262"/>
      <c r="AP45" s="262"/>
      <c r="AQ45" s="262"/>
      <c r="AR45" s="262"/>
      <c r="AS45" s="262"/>
      <c r="AT45" s="262"/>
      <c r="AU45" s="262"/>
      <c r="AV45" s="262"/>
      <c r="AW45" s="262"/>
      <c r="AX45" s="262"/>
      <c r="AY45" s="262"/>
      <c r="AZ45" s="262"/>
      <c r="BA45" s="262"/>
      <c r="BB45" s="262"/>
      <c r="BC45" s="262"/>
      <c r="BD45" s="262"/>
      <c r="BE45" s="262"/>
      <c r="BF45" s="262"/>
      <c r="BG45" s="262"/>
      <c r="BH45" s="262"/>
      <c r="BI45" s="262"/>
      <c r="BJ45" s="262"/>
      <c r="BK45" s="262"/>
      <c r="BL45" s="262"/>
      <c r="BM45" s="263"/>
    </row>
    <row r="46" spans="1:65" x14ac:dyDescent="0.25">
      <c r="B46" s="261"/>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c r="AA46" s="262"/>
      <c r="AB46" s="262"/>
      <c r="AC46" s="262"/>
      <c r="AD46" s="262"/>
      <c r="AE46" s="262"/>
      <c r="AF46" s="262"/>
      <c r="AG46" s="262"/>
      <c r="AH46" s="262"/>
      <c r="AI46" s="262"/>
      <c r="AJ46" s="262"/>
      <c r="AK46" s="262"/>
      <c r="AL46" s="262"/>
      <c r="AM46" s="262"/>
      <c r="AN46" s="262"/>
      <c r="AO46" s="262"/>
      <c r="AP46" s="262"/>
      <c r="AQ46" s="262"/>
      <c r="AR46" s="262"/>
      <c r="AS46" s="262"/>
      <c r="AT46" s="262"/>
      <c r="AU46" s="262"/>
      <c r="AV46" s="262"/>
      <c r="AW46" s="262"/>
      <c r="AX46" s="262"/>
      <c r="AY46" s="262"/>
      <c r="AZ46" s="262"/>
      <c r="BA46" s="262"/>
      <c r="BB46" s="262"/>
      <c r="BC46" s="262"/>
      <c r="BD46" s="262"/>
      <c r="BE46" s="262"/>
      <c r="BF46" s="262"/>
      <c r="BG46" s="262"/>
      <c r="BH46" s="262"/>
      <c r="BI46" s="262"/>
      <c r="BJ46" s="262"/>
      <c r="BK46" s="262"/>
      <c r="BL46" s="262"/>
      <c r="BM46" s="263"/>
    </row>
    <row r="47" spans="1:65" x14ac:dyDescent="0.25">
      <c r="B47" s="261"/>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c r="AS47" s="262"/>
      <c r="AT47" s="262"/>
      <c r="AU47" s="262"/>
      <c r="AV47" s="262"/>
      <c r="AW47" s="262"/>
      <c r="AX47" s="262"/>
      <c r="AY47" s="262"/>
      <c r="AZ47" s="262"/>
      <c r="BA47" s="262"/>
      <c r="BB47" s="262"/>
      <c r="BC47" s="262"/>
      <c r="BD47" s="262"/>
      <c r="BE47" s="262"/>
      <c r="BF47" s="262"/>
      <c r="BG47" s="262"/>
      <c r="BH47" s="262"/>
      <c r="BI47" s="262"/>
      <c r="BJ47" s="262"/>
      <c r="BK47" s="262"/>
      <c r="BL47" s="262"/>
      <c r="BM47" s="263"/>
    </row>
    <row r="48" spans="1:65" x14ac:dyDescent="0.25">
      <c r="B48" s="261"/>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262"/>
      <c r="AL48" s="262"/>
      <c r="AM48" s="262"/>
      <c r="AN48" s="262"/>
      <c r="AO48" s="262"/>
      <c r="AP48" s="262"/>
      <c r="AQ48" s="262"/>
      <c r="AR48" s="262"/>
      <c r="AS48" s="262"/>
      <c r="AT48" s="262"/>
      <c r="AU48" s="262"/>
      <c r="AV48" s="262"/>
      <c r="AW48" s="262"/>
      <c r="AX48" s="262"/>
      <c r="AY48" s="262"/>
      <c r="AZ48" s="262"/>
      <c r="BA48" s="262"/>
      <c r="BB48" s="262"/>
      <c r="BC48" s="262"/>
      <c r="BD48" s="262"/>
      <c r="BE48" s="262"/>
      <c r="BF48" s="262"/>
      <c r="BG48" s="262"/>
      <c r="BH48" s="262"/>
      <c r="BI48" s="262"/>
      <c r="BJ48" s="262"/>
      <c r="BK48" s="262"/>
      <c r="BL48" s="262"/>
      <c r="BM48" s="263"/>
    </row>
    <row r="49" spans="1:65" x14ac:dyDescent="0.25">
      <c r="B49" s="261"/>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262"/>
      <c r="AL49" s="262"/>
      <c r="AM49" s="262"/>
      <c r="AN49" s="262"/>
      <c r="AO49" s="262"/>
      <c r="AP49" s="262"/>
      <c r="AQ49" s="262"/>
      <c r="AR49" s="262"/>
      <c r="AS49" s="262"/>
      <c r="AT49" s="262"/>
      <c r="AU49" s="262"/>
      <c r="AV49" s="262"/>
      <c r="AW49" s="262"/>
      <c r="AX49" s="262"/>
      <c r="AY49" s="262"/>
      <c r="AZ49" s="262"/>
      <c r="BA49" s="262"/>
      <c r="BB49" s="262"/>
      <c r="BC49" s="262"/>
      <c r="BD49" s="262"/>
      <c r="BE49" s="262"/>
      <c r="BF49" s="262"/>
      <c r="BG49" s="262"/>
      <c r="BH49" s="262"/>
      <c r="BI49" s="262"/>
      <c r="BJ49" s="262"/>
      <c r="BK49" s="262"/>
      <c r="BL49" s="262"/>
      <c r="BM49" s="263"/>
    </row>
    <row r="50" spans="1:65" x14ac:dyDescent="0.25">
      <c r="B50" s="261"/>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262"/>
      <c r="AL50" s="262"/>
      <c r="AM50" s="262"/>
      <c r="AN50" s="262"/>
      <c r="AO50" s="262"/>
      <c r="AP50" s="262"/>
      <c r="AQ50" s="262"/>
      <c r="AR50" s="262"/>
      <c r="AS50" s="262"/>
      <c r="AT50" s="262"/>
      <c r="AU50" s="262"/>
      <c r="AV50" s="262"/>
      <c r="AW50" s="262"/>
      <c r="AX50" s="262"/>
      <c r="AY50" s="262"/>
      <c r="AZ50" s="262"/>
      <c r="BA50" s="262"/>
      <c r="BB50" s="262"/>
      <c r="BC50" s="262"/>
      <c r="BD50" s="262"/>
      <c r="BE50" s="262"/>
      <c r="BF50" s="262"/>
      <c r="BG50" s="262"/>
      <c r="BH50" s="262"/>
      <c r="BI50" s="262"/>
      <c r="BJ50" s="262"/>
      <c r="BK50" s="262"/>
      <c r="BL50" s="262"/>
      <c r="BM50" s="263"/>
    </row>
    <row r="51" spans="1:65" x14ac:dyDescent="0.25">
      <c r="A51" s="99"/>
      <c r="B51" s="264"/>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c r="AG51" s="265"/>
      <c r="AH51" s="265"/>
      <c r="AI51" s="265"/>
      <c r="AJ51" s="265"/>
      <c r="AK51" s="265"/>
      <c r="AL51" s="265"/>
      <c r="AM51" s="265"/>
      <c r="AN51" s="265"/>
      <c r="AO51" s="265"/>
      <c r="AP51" s="265"/>
      <c r="AQ51" s="265"/>
      <c r="AR51" s="265"/>
      <c r="AS51" s="265"/>
      <c r="AT51" s="265"/>
      <c r="AU51" s="265"/>
      <c r="AV51" s="265"/>
      <c r="AW51" s="265"/>
      <c r="AX51" s="265"/>
      <c r="AY51" s="265"/>
      <c r="AZ51" s="265"/>
      <c r="BA51" s="265"/>
      <c r="BB51" s="265"/>
      <c r="BC51" s="265"/>
      <c r="BD51" s="265"/>
      <c r="BE51" s="265"/>
      <c r="BF51" s="265"/>
      <c r="BG51" s="265"/>
      <c r="BH51" s="265"/>
      <c r="BI51" s="265"/>
      <c r="BJ51" s="265"/>
      <c r="BK51" s="265"/>
      <c r="BL51" s="265"/>
      <c r="BM51" s="266"/>
    </row>
  </sheetData>
  <sheetProtection algorithmName="SHA-512" hashValue="R579OKeBv8+M7cLrZ/RCGvlBF3jPuAfSPcl85w+0ggFNK2rU3Ir1TkLHEMRDHglEjBcbDSbuS78JKIH1b1JTFw==" saltValue="PFVEtGYojv6ep5FoRwqwNQ==" spinCount="100000" sheet="1" insertColumns="0" insertRows="0" deleteColumns="0" deleteRows="0"/>
  <mergeCells count="14">
    <mergeCell ref="B48:BM48"/>
    <mergeCell ref="B49:BM49"/>
    <mergeCell ref="B50:BM50"/>
    <mergeCell ref="B51:BM51"/>
    <mergeCell ref="B37:AU37"/>
    <mergeCell ref="B38:AU38"/>
    <mergeCell ref="B40:BM40"/>
    <mergeCell ref="B41:BM41"/>
    <mergeCell ref="B42:BM42"/>
    <mergeCell ref="B43:BM43"/>
    <mergeCell ref="B44:BM44"/>
    <mergeCell ref="B45:BM45"/>
    <mergeCell ref="B46:BM46"/>
    <mergeCell ref="B47:BM4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9A850-6995-4456-88AC-F2133E740E0C}">
  <sheetPr>
    <tabColor theme="5" tint="0.39997558519241921"/>
    <pageSetUpPr fitToPage="1"/>
  </sheetPr>
  <dimension ref="A1:BO39"/>
  <sheetViews>
    <sheetView showGridLines="0" topLeftCell="C1" zoomScale="60" zoomScaleNormal="90" zoomScalePageLayoutView="55" workbookViewId="0">
      <selection activeCell="C2" sqref="C2"/>
    </sheetView>
  </sheetViews>
  <sheetFormatPr defaultColWidth="7.453125" defaultRowHeight="12.5" x14ac:dyDescent="0.25"/>
  <cols>
    <col min="1" max="1" width="7.453125" style="38" hidden="1" customWidth="1"/>
    <col min="2" max="2" width="6.08984375" style="38" hidden="1" customWidth="1"/>
    <col min="3" max="3" width="9.54296875" customWidth="1"/>
    <col min="4" max="4" width="32.90625" customWidth="1"/>
    <col min="5" max="5" width="6.08984375" customWidth="1"/>
    <col min="6" max="6" width="5.453125" style="13" customWidth="1"/>
    <col min="7" max="7" width="1.54296875" style="33" customWidth="1"/>
    <col min="8" max="8" width="5.453125" style="13" customWidth="1"/>
    <col min="9" max="9" width="1.54296875" style="33" customWidth="1"/>
    <col min="10" max="10" width="5.453125" style="13" customWidth="1"/>
    <col min="11" max="11" width="1.54296875" style="33" customWidth="1"/>
    <col min="12" max="12" width="5.453125" style="13" customWidth="1"/>
    <col min="13" max="13" width="1.54296875" style="33" customWidth="1"/>
    <col min="14" max="14" width="5.453125" style="13" customWidth="1"/>
    <col min="15" max="15" width="1.54296875" style="33" customWidth="1"/>
    <col min="16" max="16" width="5.453125" style="13" customWidth="1"/>
    <col min="17" max="17" width="1.54296875" style="33" customWidth="1"/>
    <col min="18" max="18" width="5.453125" style="13" customWidth="1"/>
    <col min="19" max="19" width="1.54296875" style="33" customWidth="1"/>
    <col min="20" max="20" width="5.453125" style="13" customWidth="1"/>
    <col min="21" max="21" width="1.54296875" style="18" customWidth="1"/>
    <col min="22" max="22" width="5.453125" style="13" customWidth="1"/>
    <col min="23" max="23" width="1.54296875" style="18" customWidth="1"/>
    <col min="24" max="24" width="5.453125" style="13" customWidth="1"/>
    <col min="25" max="25" width="1.54296875" style="18" customWidth="1"/>
    <col min="26" max="26" width="5.453125" style="13" customWidth="1"/>
    <col min="27" max="27" width="1.54296875" style="18" customWidth="1"/>
    <col min="28" max="28" width="5.453125" style="13" customWidth="1"/>
    <col min="29" max="29" width="1.54296875" style="18" customWidth="1"/>
    <col min="30" max="30" width="5.453125" style="33" customWidth="1"/>
    <col min="31" max="31" width="1.54296875" style="18" customWidth="1"/>
    <col min="32" max="32" width="5.453125" style="33" customWidth="1"/>
    <col min="33" max="33" width="1.54296875" style="18" customWidth="1"/>
    <col min="34" max="34" width="5.453125" style="13" customWidth="1"/>
    <col min="35" max="35" width="1.54296875" style="18" customWidth="1"/>
    <col min="36" max="36" width="5.453125" style="13" customWidth="1"/>
    <col min="37" max="37" width="1.54296875" style="18" customWidth="1"/>
    <col min="38" max="38" width="5.453125" style="33" customWidth="1"/>
    <col min="39" max="39" width="1.54296875" style="18" customWidth="1"/>
    <col min="40" max="40" width="5.453125" style="33" customWidth="1"/>
    <col min="41" max="41" width="1.54296875" style="18" customWidth="1"/>
    <col min="42" max="42" width="5.453125" style="13" customWidth="1"/>
    <col min="43" max="43" width="1.54296875" style="18" customWidth="1"/>
    <col min="44" max="44" width="5.453125" style="13" customWidth="1"/>
    <col min="45" max="45" width="1.54296875" style="18" customWidth="1"/>
    <col min="46" max="46" width="5.453125" style="13" customWidth="1"/>
    <col min="47" max="47" width="1.54296875" style="18" customWidth="1"/>
    <col min="48" max="48" width="5.453125" style="13" customWidth="1"/>
    <col min="49" max="49" width="1.54296875" style="18" customWidth="1"/>
    <col min="50" max="50" width="5.4531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67" max="67" width="1.81640625" customWidth="1"/>
  </cols>
  <sheetData>
    <row r="1" spans="1:67" ht="3.9" customHeight="1" x14ac:dyDescent="0.35">
      <c r="C1" s="8"/>
      <c r="D1" s="8"/>
      <c r="E1" s="8"/>
      <c r="F1" s="3"/>
      <c r="G1" s="21"/>
      <c r="H1" s="4"/>
      <c r="I1" s="21"/>
      <c r="J1" s="4"/>
      <c r="K1" s="21"/>
      <c r="L1" s="4"/>
      <c r="M1" s="21"/>
      <c r="N1" s="4"/>
      <c r="O1" s="21"/>
      <c r="P1" s="4"/>
      <c r="Q1" s="21"/>
      <c r="R1" s="4"/>
      <c r="S1" s="21"/>
      <c r="T1" s="4"/>
      <c r="U1" s="5"/>
      <c r="V1" s="4"/>
      <c r="W1" s="5"/>
      <c r="X1" s="4"/>
      <c r="Y1" s="5"/>
      <c r="Z1" s="4"/>
      <c r="AA1" s="5"/>
      <c r="AB1" s="4"/>
      <c r="AC1" s="5"/>
      <c r="AD1" s="21"/>
      <c r="AE1" s="5"/>
      <c r="AF1" s="21"/>
      <c r="AG1" s="5"/>
      <c r="AH1" s="4"/>
      <c r="AI1" s="65"/>
      <c r="AJ1" s="4"/>
      <c r="AK1" s="65"/>
      <c r="AL1" s="4"/>
      <c r="AM1" s="5"/>
      <c r="AN1" s="4"/>
      <c r="AO1" s="5"/>
      <c r="AP1" s="4"/>
      <c r="AQ1" s="5"/>
      <c r="AR1" s="4"/>
      <c r="AS1" s="5"/>
      <c r="AT1" s="4"/>
      <c r="AU1" s="5"/>
      <c r="AV1" s="4"/>
      <c r="AW1" s="5"/>
    </row>
    <row r="2" spans="1:67" ht="18.649999999999999" customHeight="1" x14ac:dyDescent="0.35">
      <c r="B2" s="38">
        <v>170</v>
      </c>
      <c r="C2" s="9" t="s">
        <v>190</v>
      </c>
      <c r="D2" s="9"/>
      <c r="E2" s="64"/>
      <c r="F2" s="63"/>
      <c r="G2" s="62"/>
      <c r="H2" s="61"/>
      <c r="I2" s="62"/>
      <c r="J2" s="61"/>
      <c r="K2" s="62"/>
      <c r="L2" s="61"/>
      <c r="M2" s="62"/>
      <c r="N2" s="61"/>
      <c r="O2" s="62"/>
      <c r="P2" s="61"/>
      <c r="Q2" s="62"/>
      <c r="R2" s="61"/>
      <c r="S2" s="60"/>
      <c r="T2" s="58"/>
      <c r="U2" s="57"/>
      <c r="V2" s="58"/>
      <c r="W2" s="57"/>
      <c r="X2" s="58"/>
      <c r="Y2" s="57"/>
      <c r="Z2" s="58"/>
      <c r="AA2" s="57"/>
      <c r="AB2" s="58"/>
      <c r="AC2" s="57"/>
      <c r="AD2" s="60"/>
      <c r="AE2" s="57"/>
      <c r="AF2" s="60"/>
      <c r="AG2" s="57"/>
      <c r="AH2" s="58"/>
      <c r="AI2" s="59"/>
      <c r="AJ2" s="58"/>
      <c r="AK2" s="59"/>
      <c r="AL2" s="58"/>
      <c r="AM2" s="57"/>
      <c r="AN2" s="58"/>
      <c r="AO2" s="57"/>
      <c r="AP2" s="58"/>
      <c r="AQ2" s="57"/>
      <c r="AR2" s="58"/>
      <c r="AS2" s="57"/>
      <c r="AT2" s="58"/>
      <c r="AU2" s="57"/>
      <c r="AV2" s="58"/>
      <c r="AW2" s="57"/>
    </row>
    <row r="3" spans="1:67" ht="14.15" customHeight="1" x14ac:dyDescent="0.4">
      <c r="F3" s="10" t="s">
        <v>191</v>
      </c>
      <c r="G3" s="11"/>
      <c r="H3" s="12"/>
      <c r="I3" s="11"/>
      <c r="J3" s="12"/>
      <c r="K3" s="11"/>
      <c r="L3" s="12"/>
      <c r="M3" s="11"/>
      <c r="N3" s="12"/>
      <c r="O3" s="11"/>
      <c r="P3" s="12"/>
      <c r="Q3" s="11"/>
      <c r="R3" s="16"/>
      <c r="S3" s="14"/>
      <c r="U3" s="14"/>
      <c r="V3" s="16"/>
      <c r="W3" s="14"/>
      <c r="X3" s="15"/>
      <c r="Y3" s="14"/>
      <c r="Z3" s="17"/>
      <c r="AA3" s="14"/>
      <c r="AB3" s="16"/>
      <c r="AC3" s="14"/>
      <c r="AD3" s="16"/>
      <c r="AF3" s="2"/>
      <c r="AG3" s="14"/>
      <c r="AH3" s="6"/>
      <c r="AI3" s="56"/>
      <c r="AJ3" s="6"/>
      <c r="AL3" s="6"/>
      <c r="AM3" s="7"/>
      <c r="AN3"/>
      <c r="AO3" s="5"/>
      <c r="AP3" s="6"/>
      <c r="AQ3" s="19"/>
      <c r="AR3" s="6"/>
      <c r="AS3" s="19"/>
      <c r="AT3" s="6"/>
      <c r="AU3" s="19"/>
      <c r="AV3" s="6"/>
      <c r="AW3" s="19"/>
    </row>
    <row r="4" spans="1:67" ht="23.15" customHeight="1" x14ac:dyDescent="0.25">
      <c r="B4" s="55">
        <v>2</v>
      </c>
      <c r="C4" s="197" t="s">
        <v>192</v>
      </c>
      <c r="D4" s="197" t="s">
        <v>193</v>
      </c>
      <c r="E4" s="197" t="s">
        <v>194</v>
      </c>
      <c r="F4" s="197">
        <v>2000</v>
      </c>
      <c r="G4" s="197"/>
      <c r="H4" s="197">
        <v>2001</v>
      </c>
      <c r="I4" s="197"/>
      <c r="J4" s="197">
        <v>2002</v>
      </c>
      <c r="K4" s="197"/>
      <c r="L4" s="197">
        <v>2003</v>
      </c>
      <c r="M4" s="197"/>
      <c r="N4" s="197">
        <v>2004</v>
      </c>
      <c r="O4" s="197"/>
      <c r="P4" s="197">
        <v>2005</v>
      </c>
      <c r="Q4" s="197"/>
      <c r="R4" s="197">
        <v>2006</v>
      </c>
      <c r="S4" s="197"/>
      <c r="T4" s="197">
        <v>2007</v>
      </c>
      <c r="U4" s="197"/>
      <c r="V4" s="197">
        <v>2008</v>
      </c>
      <c r="W4" s="197"/>
      <c r="X4" s="197">
        <v>2009</v>
      </c>
      <c r="Y4" s="197"/>
      <c r="Z4" s="197">
        <v>2010</v>
      </c>
      <c r="AA4" s="197"/>
      <c r="AB4" s="197">
        <v>2011</v>
      </c>
      <c r="AC4" s="197"/>
      <c r="AD4" s="197">
        <v>2012</v>
      </c>
      <c r="AE4" s="197"/>
      <c r="AF4" s="197">
        <v>2013</v>
      </c>
      <c r="AG4" s="197"/>
      <c r="AH4" s="197">
        <v>2014</v>
      </c>
      <c r="AI4" s="197"/>
      <c r="AJ4" s="197">
        <v>2015</v>
      </c>
      <c r="AK4" s="197"/>
      <c r="AL4" s="197">
        <v>2016</v>
      </c>
      <c r="AM4" s="197"/>
      <c r="AN4" s="197">
        <v>2017</v>
      </c>
      <c r="AO4" s="197"/>
      <c r="AP4" s="197">
        <v>2018</v>
      </c>
      <c r="AQ4" s="197"/>
      <c r="AR4" s="197">
        <v>2019</v>
      </c>
      <c r="AS4" s="197"/>
      <c r="AT4" s="197">
        <v>2020</v>
      </c>
      <c r="AU4" s="197"/>
      <c r="AV4" s="197">
        <v>2021</v>
      </c>
      <c r="AW4" s="22"/>
      <c r="AX4" s="197">
        <v>2022</v>
      </c>
      <c r="AY4" s="197"/>
      <c r="AZ4" s="197">
        <v>2023</v>
      </c>
      <c r="BA4" s="197"/>
      <c r="BB4" s="197">
        <v>2024</v>
      </c>
      <c r="BC4" s="197"/>
      <c r="BD4" s="197">
        <v>2025</v>
      </c>
      <c r="BE4" s="197"/>
      <c r="BF4" s="197">
        <v>2026</v>
      </c>
      <c r="BG4" s="197"/>
      <c r="BH4" s="197">
        <v>2027</v>
      </c>
      <c r="BI4" s="197"/>
      <c r="BJ4" s="197">
        <v>2028</v>
      </c>
      <c r="BK4" s="197"/>
      <c r="BL4" s="197">
        <v>2029</v>
      </c>
      <c r="BM4" s="197"/>
      <c r="BN4" s="197">
        <v>2030</v>
      </c>
      <c r="BO4" s="197"/>
    </row>
    <row r="5" spans="1:67" s="163" customFormat="1" ht="18.75" customHeight="1" x14ac:dyDescent="0.25">
      <c r="A5" s="198"/>
      <c r="B5" s="199">
        <v>3550</v>
      </c>
      <c r="C5" s="26">
        <v>1</v>
      </c>
      <c r="D5" s="200" t="s">
        <v>195</v>
      </c>
      <c r="E5" s="23" t="s">
        <v>196</v>
      </c>
      <c r="F5" s="231">
        <f>SUM(F6:F9)</f>
        <v>0</v>
      </c>
      <c r="G5" s="232"/>
      <c r="H5" s="231">
        <f>SUM(H6:H9)</f>
        <v>0</v>
      </c>
      <c r="I5" s="232"/>
      <c r="J5" s="231">
        <f>SUM(J6:J9)</f>
        <v>0</v>
      </c>
      <c r="K5" s="232"/>
      <c r="L5" s="231">
        <f>SUM(L6:L9)</f>
        <v>0</v>
      </c>
      <c r="M5" s="232"/>
      <c r="N5" s="231">
        <f>SUM(N6:N9)</f>
        <v>0</v>
      </c>
      <c r="O5" s="232"/>
      <c r="P5" s="231">
        <f>SUM(P6:P9)</f>
        <v>0</v>
      </c>
      <c r="Q5" s="232"/>
      <c r="R5" s="231">
        <f>SUM(R6:R9)</f>
        <v>0</v>
      </c>
      <c r="S5" s="232"/>
      <c r="T5" s="231">
        <f>SUM(T6:T9)</f>
        <v>0</v>
      </c>
      <c r="U5" s="232"/>
      <c r="V5" s="231">
        <f>SUM(V6:V9)</f>
        <v>0</v>
      </c>
      <c r="W5" s="232"/>
      <c r="X5" s="231">
        <f>SUM(X6:X9)</f>
        <v>0</v>
      </c>
      <c r="Y5" s="232"/>
      <c r="Z5" s="231">
        <f>SUM(Z6:Z9)</f>
        <v>0</v>
      </c>
      <c r="AA5" s="232"/>
      <c r="AB5" s="231">
        <f>SUM(AB6:AB9)</f>
        <v>0</v>
      </c>
      <c r="AC5" s="232"/>
      <c r="AD5" s="233">
        <f>SUM(AD6:AD9)</f>
        <v>0</v>
      </c>
      <c r="AE5" s="234"/>
      <c r="AF5" s="233">
        <f>SUM(AF6:AF9)</f>
        <v>0</v>
      </c>
      <c r="AG5" s="234"/>
      <c r="AH5" s="233">
        <f>SUM(AH6:AH9)</f>
        <v>0</v>
      </c>
      <c r="AI5" s="234"/>
      <c r="AJ5" s="233">
        <f>SUM(AJ6:AJ9)</f>
        <v>0</v>
      </c>
      <c r="AK5" s="234"/>
      <c r="AL5" s="231">
        <f>SUM(AL6:AL9)</f>
        <v>0</v>
      </c>
      <c r="AM5" s="232"/>
      <c r="AN5" s="231">
        <f>SUM(AN6:AN9)</f>
        <v>0</v>
      </c>
      <c r="AO5" s="232"/>
      <c r="AP5" s="231">
        <f>SUM(AP6:AP9)</f>
        <v>0</v>
      </c>
      <c r="AQ5" s="232"/>
      <c r="AR5" s="231">
        <f>SUM(AR6:AR9)</f>
        <v>0</v>
      </c>
      <c r="AS5" s="232"/>
      <c r="AT5" s="231">
        <f>SUM(AT6:AT9)</f>
        <v>0</v>
      </c>
      <c r="AU5" s="232"/>
      <c r="AV5" s="231">
        <f>SUM(AV6:AV9)</f>
        <v>0</v>
      </c>
      <c r="AW5" s="232"/>
      <c r="AX5" s="231">
        <f>SUM(AX6:AX9)</f>
        <v>0</v>
      </c>
      <c r="AY5" s="231"/>
      <c r="AZ5" s="231">
        <f>SUM(AZ6:AZ9)</f>
        <v>0</v>
      </c>
      <c r="BA5" s="231"/>
      <c r="BB5" s="231">
        <f>SUM(BB6:BB9)</f>
        <v>0</v>
      </c>
      <c r="BC5" s="231"/>
      <c r="BD5" s="231">
        <f>SUM(BD6:BD9)</f>
        <v>0</v>
      </c>
      <c r="BE5" s="231"/>
      <c r="BF5" s="231">
        <f>SUM(BF6:BF9)</f>
        <v>0</v>
      </c>
      <c r="BG5" s="231"/>
      <c r="BH5" s="231">
        <f>SUM(BH6:BH9)</f>
        <v>0</v>
      </c>
      <c r="BI5" s="231"/>
      <c r="BJ5" s="231">
        <f>SUM(BJ6:BJ9)</f>
        <v>0</v>
      </c>
      <c r="BK5" s="231"/>
      <c r="BL5" s="231">
        <f>SUM(BL6:BL9)</f>
        <v>0</v>
      </c>
      <c r="BM5" s="231"/>
      <c r="BN5" s="231">
        <f>SUM(BN6:BN9)</f>
        <v>0</v>
      </c>
      <c r="BO5" s="231"/>
    </row>
    <row r="6" spans="1:67" s="163" customFormat="1" ht="23.15" customHeight="1" x14ac:dyDescent="0.2">
      <c r="A6" s="198"/>
      <c r="B6" s="199">
        <v>3560</v>
      </c>
      <c r="C6" s="201">
        <v>2</v>
      </c>
      <c r="D6" s="202" t="s">
        <v>197</v>
      </c>
      <c r="E6" s="23" t="s">
        <v>198</v>
      </c>
      <c r="F6" s="203"/>
      <c r="G6" s="204"/>
      <c r="H6" s="203"/>
      <c r="I6" s="204"/>
      <c r="J6" s="203"/>
      <c r="K6" s="204"/>
      <c r="L6" s="203"/>
      <c r="M6" s="204"/>
      <c r="N6" s="203"/>
      <c r="O6" s="204"/>
      <c r="P6" s="203"/>
      <c r="Q6" s="204"/>
      <c r="R6" s="203"/>
      <c r="S6" s="204"/>
      <c r="T6" s="203"/>
      <c r="U6" s="204"/>
      <c r="V6" s="203"/>
      <c r="W6" s="27"/>
      <c r="X6" s="203"/>
      <c r="Y6" s="27"/>
      <c r="Z6" s="203"/>
      <c r="AA6" s="27"/>
      <c r="AB6" s="203"/>
      <c r="AC6" s="27"/>
      <c r="AD6" s="203"/>
      <c r="AE6" s="27"/>
      <c r="AF6" s="203"/>
      <c r="AG6" s="27"/>
      <c r="AH6" s="203"/>
      <c r="AI6" s="27"/>
      <c r="AJ6" s="203"/>
      <c r="AK6" s="27"/>
      <c r="AL6" s="203"/>
      <c r="AM6" s="27"/>
      <c r="AN6" s="203"/>
      <c r="AO6" s="27"/>
      <c r="AP6" s="203"/>
      <c r="AQ6" s="27"/>
      <c r="AR6" s="203"/>
      <c r="AS6" s="27"/>
      <c r="AT6" s="203"/>
      <c r="AU6" s="204"/>
      <c r="AV6" s="203"/>
      <c r="AW6" s="204"/>
      <c r="AX6" s="203"/>
      <c r="AY6" s="54"/>
      <c r="AZ6" s="203"/>
      <c r="BA6" s="54"/>
      <c r="BB6" s="203"/>
      <c r="BC6" s="54"/>
      <c r="BD6" s="203"/>
      <c r="BE6" s="54"/>
      <c r="BF6" s="203"/>
      <c r="BG6" s="54"/>
      <c r="BH6" s="203"/>
      <c r="BI6" s="54"/>
      <c r="BJ6" s="203"/>
      <c r="BK6" s="54"/>
      <c r="BL6" s="203"/>
      <c r="BM6" s="54"/>
      <c r="BN6" s="203"/>
      <c r="BO6" s="54"/>
    </row>
    <row r="7" spans="1:67" s="163" customFormat="1" ht="23.15" customHeight="1" x14ac:dyDescent="0.2">
      <c r="A7" s="198"/>
      <c r="B7" s="199">
        <v>3570</v>
      </c>
      <c r="C7" s="201">
        <v>3</v>
      </c>
      <c r="D7" s="202" t="s">
        <v>199</v>
      </c>
      <c r="E7" s="23" t="s">
        <v>200</v>
      </c>
      <c r="F7" s="203"/>
      <c r="G7" s="204"/>
      <c r="H7" s="203"/>
      <c r="I7" s="204"/>
      <c r="J7" s="203"/>
      <c r="K7" s="204"/>
      <c r="L7" s="203"/>
      <c r="M7" s="204"/>
      <c r="N7" s="203"/>
      <c r="O7" s="204"/>
      <c r="P7" s="203"/>
      <c r="Q7" s="204"/>
      <c r="R7" s="203"/>
      <c r="S7" s="204"/>
      <c r="T7" s="203"/>
      <c r="U7" s="204"/>
      <c r="V7" s="203"/>
      <c r="W7" s="27"/>
      <c r="X7" s="203"/>
      <c r="Y7" s="27"/>
      <c r="Z7" s="203"/>
      <c r="AA7" s="27"/>
      <c r="AB7" s="203"/>
      <c r="AC7" s="204"/>
      <c r="AD7" s="203"/>
      <c r="AE7" s="204"/>
      <c r="AF7" s="203"/>
      <c r="AG7" s="204"/>
      <c r="AH7" s="203"/>
      <c r="AI7" s="204"/>
      <c r="AJ7" s="203"/>
      <c r="AK7" s="204"/>
      <c r="AL7" s="203"/>
      <c r="AM7" s="204"/>
      <c r="AN7" s="203"/>
      <c r="AO7" s="204"/>
      <c r="AP7" s="203"/>
      <c r="AQ7" s="204"/>
      <c r="AR7" s="203"/>
      <c r="AS7" s="204"/>
      <c r="AT7" s="203"/>
      <c r="AU7" s="204"/>
      <c r="AV7" s="203"/>
      <c r="AW7" s="204"/>
      <c r="AX7" s="203"/>
      <c r="AY7" s="54"/>
      <c r="AZ7" s="203"/>
      <c r="BA7" s="54"/>
      <c r="BB7" s="203"/>
      <c r="BC7" s="54"/>
      <c r="BD7" s="203"/>
      <c r="BE7" s="54"/>
      <c r="BF7" s="203"/>
      <c r="BG7" s="54"/>
      <c r="BH7" s="203"/>
      <c r="BI7" s="54"/>
      <c r="BJ7" s="203"/>
      <c r="BK7" s="54"/>
      <c r="BL7" s="203"/>
      <c r="BM7" s="54"/>
      <c r="BN7" s="203"/>
      <c r="BO7" s="54"/>
    </row>
    <row r="8" spans="1:67" s="163" customFormat="1" ht="26.15" customHeight="1" x14ac:dyDescent="0.2">
      <c r="A8" s="198"/>
      <c r="B8" s="199">
        <v>3580</v>
      </c>
      <c r="C8" s="201">
        <v>4</v>
      </c>
      <c r="D8" s="202" t="s">
        <v>201</v>
      </c>
      <c r="E8" s="23" t="s">
        <v>202</v>
      </c>
      <c r="F8" s="203"/>
      <c r="G8" s="204"/>
      <c r="H8" s="203"/>
      <c r="I8" s="204"/>
      <c r="J8" s="203"/>
      <c r="K8" s="204"/>
      <c r="L8" s="203"/>
      <c r="M8" s="204"/>
      <c r="N8" s="203"/>
      <c r="O8" s="204"/>
      <c r="P8" s="203"/>
      <c r="Q8" s="204"/>
      <c r="R8" s="203"/>
      <c r="S8" s="204"/>
      <c r="T8" s="203"/>
      <c r="U8" s="204"/>
      <c r="V8" s="203"/>
      <c r="W8" s="204"/>
      <c r="X8" s="203"/>
      <c r="Y8" s="204"/>
      <c r="Z8" s="203"/>
      <c r="AA8" s="204"/>
      <c r="AB8" s="203"/>
      <c r="AC8" s="204"/>
      <c r="AD8" s="203"/>
      <c r="AE8" s="204"/>
      <c r="AF8" s="203"/>
      <c r="AG8" s="204"/>
      <c r="AH8" s="203"/>
      <c r="AI8" s="204"/>
      <c r="AJ8" s="203"/>
      <c r="AK8" s="204"/>
      <c r="AL8" s="203"/>
      <c r="AM8" s="204"/>
      <c r="AN8" s="203"/>
      <c r="AO8" s="204"/>
      <c r="AP8" s="203"/>
      <c r="AQ8" s="204"/>
      <c r="AR8" s="203"/>
      <c r="AS8" s="204"/>
      <c r="AT8" s="203"/>
      <c r="AU8" s="204"/>
      <c r="AV8" s="203"/>
      <c r="AW8" s="204"/>
      <c r="AX8" s="203"/>
      <c r="AY8" s="54"/>
      <c r="AZ8" s="203"/>
      <c r="BA8" s="54"/>
      <c r="BB8" s="203"/>
      <c r="BC8" s="54"/>
      <c r="BD8" s="203"/>
      <c r="BE8" s="54"/>
      <c r="BF8" s="203"/>
      <c r="BG8" s="54"/>
      <c r="BH8" s="203"/>
      <c r="BI8" s="54"/>
      <c r="BJ8" s="203"/>
      <c r="BK8" s="54"/>
      <c r="BL8" s="203"/>
      <c r="BM8" s="54"/>
      <c r="BN8" s="203"/>
      <c r="BO8" s="54"/>
    </row>
    <row r="9" spans="1:67" s="163" customFormat="1" ht="18.75" customHeight="1" x14ac:dyDescent="0.25">
      <c r="A9" s="198"/>
      <c r="B9" s="199">
        <v>3590</v>
      </c>
      <c r="C9" s="201">
        <v>5</v>
      </c>
      <c r="D9" s="202" t="s">
        <v>203</v>
      </c>
      <c r="E9" s="23" t="s">
        <v>204</v>
      </c>
      <c r="F9" s="231">
        <f>SUM(F10:F12)</f>
        <v>0</v>
      </c>
      <c r="G9" s="232"/>
      <c r="H9" s="231">
        <f>SUM(H10:H12)</f>
        <v>0</v>
      </c>
      <c r="I9" s="232"/>
      <c r="J9" s="231">
        <f>SUM(J10:J12)</f>
        <v>0</v>
      </c>
      <c r="K9" s="232"/>
      <c r="L9" s="231">
        <f>SUM(L10:L12)</f>
        <v>0</v>
      </c>
      <c r="M9" s="232"/>
      <c r="N9" s="231">
        <f>SUM(N10:N12)</f>
        <v>0</v>
      </c>
      <c r="O9" s="232"/>
      <c r="P9" s="231">
        <f>SUM(P10:P12)</f>
        <v>0</v>
      </c>
      <c r="Q9" s="232"/>
      <c r="R9" s="231">
        <f>SUM(R10:R12)</f>
        <v>0</v>
      </c>
      <c r="S9" s="232"/>
      <c r="T9" s="231">
        <f>SUM(T10:T12)</f>
        <v>0</v>
      </c>
      <c r="U9" s="232"/>
      <c r="V9" s="231">
        <f>SUM(V10:V12)</f>
        <v>0</v>
      </c>
      <c r="W9" s="232"/>
      <c r="X9" s="231">
        <f>SUM(X10:X12)</f>
        <v>0</v>
      </c>
      <c r="Y9" s="232"/>
      <c r="Z9" s="231">
        <f>SUM(Z10:Z12)</f>
        <v>0</v>
      </c>
      <c r="AA9" s="232"/>
      <c r="AB9" s="231">
        <f>SUM(AB10:AB12)</f>
        <v>0</v>
      </c>
      <c r="AC9" s="232"/>
      <c r="AD9" s="231">
        <f>SUM(AD10:AD12)</f>
        <v>0</v>
      </c>
      <c r="AE9" s="232"/>
      <c r="AF9" s="231">
        <f>SUM(AF10:AF12)</f>
        <v>0</v>
      </c>
      <c r="AG9" s="232"/>
      <c r="AH9" s="231">
        <f>SUM(AH10:AH12)</f>
        <v>0</v>
      </c>
      <c r="AI9" s="232"/>
      <c r="AJ9" s="231">
        <f>SUM(AJ10:AJ12)</f>
        <v>0</v>
      </c>
      <c r="AK9" s="232"/>
      <c r="AL9" s="231">
        <f>SUM(AL10:AL12)</f>
        <v>0</v>
      </c>
      <c r="AM9" s="232"/>
      <c r="AN9" s="231">
        <f>SUM(AN10:AN12)</f>
        <v>0</v>
      </c>
      <c r="AO9" s="232"/>
      <c r="AP9" s="231">
        <f>SUM(AP10:AP12)</f>
        <v>0</v>
      </c>
      <c r="AQ9" s="232"/>
      <c r="AR9" s="231">
        <f>SUM(AR10:AR12)</f>
        <v>0</v>
      </c>
      <c r="AS9" s="232"/>
      <c r="AT9" s="231">
        <f>SUM(AT10:AT12)</f>
        <v>0</v>
      </c>
      <c r="AU9" s="232"/>
      <c r="AV9" s="231">
        <f>SUM(AV10:AV12)</f>
        <v>0</v>
      </c>
      <c r="AW9" s="232"/>
      <c r="AX9" s="231">
        <f>SUM(AX10:AX12)</f>
        <v>0</v>
      </c>
      <c r="AY9" s="231"/>
      <c r="AZ9" s="231">
        <f>SUM(AZ10:AZ12)</f>
        <v>0</v>
      </c>
      <c r="BA9" s="231"/>
      <c r="BB9" s="231">
        <f>SUM(BB10:BB12)</f>
        <v>0</v>
      </c>
      <c r="BC9" s="231"/>
      <c r="BD9" s="231">
        <f>SUM(BD10:BD12)</f>
        <v>0</v>
      </c>
      <c r="BE9" s="231"/>
      <c r="BF9" s="231">
        <f>SUM(BF10:BF12)</f>
        <v>0</v>
      </c>
      <c r="BG9" s="231"/>
      <c r="BH9" s="231">
        <f>SUM(BH10:BH12)</f>
        <v>0</v>
      </c>
      <c r="BI9" s="231"/>
      <c r="BJ9" s="231">
        <f>SUM(BJ10:BJ12)</f>
        <v>0</v>
      </c>
      <c r="BK9" s="231"/>
      <c r="BL9" s="231">
        <f>SUM(BL10:BL12)</f>
        <v>0</v>
      </c>
      <c r="BM9" s="231"/>
      <c r="BN9" s="231">
        <f>SUM(BN10:BN12)</f>
        <v>0</v>
      </c>
      <c r="BO9" s="231"/>
    </row>
    <row r="10" spans="1:67" s="163" customFormat="1" ht="18.75" customHeight="1" x14ac:dyDescent="0.2">
      <c r="A10" s="198"/>
      <c r="B10" s="199">
        <v>3591</v>
      </c>
      <c r="C10" s="201">
        <v>6</v>
      </c>
      <c r="D10" s="202" t="s">
        <v>205</v>
      </c>
      <c r="E10" s="23" t="s">
        <v>206</v>
      </c>
      <c r="F10" s="203"/>
      <c r="G10" s="204"/>
      <c r="H10" s="203"/>
      <c r="I10" s="204"/>
      <c r="J10" s="203"/>
      <c r="K10" s="204"/>
      <c r="L10" s="203"/>
      <c r="M10" s="204"/>
      <c r="N10" s="203"/>
      <c r="O10" s="204"/>
      <c r="P10" s="203"/>
      <c r="Q10" s="204"/>
      <c r="R10" s="203"/>
      <c r="S10" s="204"/>
      <c r="T10" s="203"/>
      <c r="U10" s="204"/>
      <c r="V10" s="203"/>
      <c r="W10" s="28"/>
      <c r="X10" s="203"/>
      <c r="Y10" s="28"/>
      <c r="Z10" s="203"/>
      <c r="AA10" s="28"/>
      <c r="AB10" s="203"/>
      <c r="AC10" s="28"/>
      <c r="AD10" s="203"/>
      <c r="AE10" s="28"/>
      <c r="AF10" s="203"/>
      <c r="AG10" s="28"/>
      <c r="AH10" s="203"/>
      <c r="AI10" s="28"/>
      <c r="AJ10" s="203"/>
      <c r="AK10" s="28"/>
      <c r="AL10" s="203"/>
      <c r="AM10" s="28"/>
      <c r="AN10" s="203"/>
      <c r="AO10" s="28"/>
      <c r="AP10" s="203"/>
      <c r="AQ10" s="28"/>
      <c r="AR10" s="203"/>
      <c r="AS10" s="28"/>
      <c r="AT10" s="203"/>
      <c r="AU10" s="204"/>
      <c r="AV10" s="203"/>
      <c r="AW10" s="204"/>
      <c r="AX10" s="203"/>
      <c r="AY10" s="54"/>
      <c r="AZ10" s="203"/>
      <c r="BA10" s="54"/>
      <c r="BB10" s="203"/>
      <c r="BC10" s="54"/>
      <c r="BD10" s="203"/>
      <c r="BE10" s="54"/>
      <c r="BF10" s="203"/>
      <c r="BG10" s="54"/>
      <c r="BH10" s="203"/>
      <c r="BI10" s="54"/>
      <c r="BJ10" s="203"/>
      <c r="BK10" s="54"/>
      <c r="BL10" s="203"/>
      <c r="BM10" s="54"/>
      <c r="BN10" s="203"/>
      <c r="BO10" s="54"/>
    </row>
    <row r="11" spans="1:67" s="163" customFormat="1" ht="18.75" customHeight="1" x14ac:dyDescent="0.2">
      <c r="A11" s="198"/>
      <c r="B11" s="199">
        <v>3592</v>
      </c>
      <c r="C11" s="201">
        <v>7</v>
      </c>
      <c r="D11" s="202" t="s">
        <v>207</v>
      </c>
      <c r="E11" s="23" t="s">
        <v>208</v>
      </c>
      <c r="F11" s="203"/>
      <c r="G11" s="204"/>
      <c r="H11" s="203"/>
      <c r="I11" s="204"/>
      <c r="J11" s="203"/>
      <c r="K11" s="204"/>
      <c r="L11" s="203"/>
      <c r="M11" s="204"/>
      <c r="N11" s="203"/>
      <c r="O11" s="204"/>
      <c r="P11" s="203"/>
      <c r="Q11" s="204"/>
      <c r="R11" s="203"/>
      <c r="S11" s="204"/>
      <c r="T11" s="203"/>
      <c r="U11" s="204"/>
      <c r="V11" s="203"/>
      <c r="W11" s="28"/>
      <c r="X11" s="203"/>
      <c r="Y11" s="28"/>
      <c r="Z11" s="203"/>
      <c r="AA11" s="28"/>
      <c r="AB11" s="203"/>
      <c r="AC11" s="28"/>
      <c r="AD11" s="203"/>
      <c r="AE11" s="28"/>
      <c r="AF11" s="203"/>
      <c r="AG11" s="28"/>
      <c r="AH11" s="203"/>
      <c r="AI11" s="28"/>
      <c r="AJ11" s="203"/>
      <c r="AK11" s="28"/>
      <c r="AL11" s="203"/>
      <c r="AM11" s="28"/>
      <c r="AN11" s="203"/>
      <c r="AO11" s="28"/>
      <c r="AP11" s="203"/>
      <c r="AQ11" s="28"/>
      <c r="AR11" s="203"/>
      <c r="AS11" s="28"/>
      <c r="AT11" s="203"/>
      <c r="AU11" s="204"/>
      <c r="AV11" s="203"/>
      <c r="AW11" s="204"/>
      <c r="AX11" s="203"/>
      <c r="AY11" s="54"/>
      <c r="AZ11" s="203"/>
      <c r="BA11" s="54"/>
      <c r="BB11" s="203"/>
      <c r="BC11" s="54"/>
      <c r="BD11" s="203"/>
      <c r="BE11" s="54"/>
      <c r="BF11" s="203"/>
      <c r="BG11" s="54"/>
      <c r="BH11" s="203"/>
      <c r="BI11" s="54"/>
      <c r="BJ11" s="203"/>
      <c r="BK11" s="54"/>
      <c r="BL11" s="203"/>
      <c r="BM11" s="54"/>
      <c r="BN11" s="203"/>
      <c r="BO11" s="54"/>
    </row>
    <row r="12" spans="1:67" s="163" customFormat="1" ht="27" customHeight="1" thickBot="1" x14ac:dyDescent="0.25">
      <c r="A12" s="198"/>
      <c r="B12" s="199">
        <v>3593</v>
      </c>
      <c r="C12" s="205">
        <v>8</v>
      </c>
      <c r="D12" s="206" t="s">
        <v>209</v>
      </c>
      <c r="E12" s="52" t="s">
        <v>210</v>
      </c>
      <c r="F12" s="207"/>
      <c r="G12" s="208"/>
      <c r="H12" s="207"/>
      <c r="I12" s="208"/>
      <c r="J12" s="207"/>
      <c r="K12" s="208"/>
      <c r="L12" s="207"/>
      <c r="M12" s="208"/>
      <c r="N12" s="207"/>
      <c r="O12" s="208"/>
      <c r="P12" s="207"/>
      <c r="Q12" s="208"/>
      <c r="R12" s="207"/>
      <c r="S12" s="208"/>
      <c r="T12" s="207"/>
      <c r="U12" s="208"/>
      <c r="V12" s="209"/>
      <c r="W12" s="51"/>
      <c r="X12" s="209"/>
      <c r="Y12" s="51"/>
      <c r="Z12" s="209"/>
      <c r="AA12" s="51"/>
      <c r="AB12" s="209"/>
      <c r="AC12" s="51"/>
      <c r="AD12" s="209"/>
      <c r="AE12" s="51"/>
      <c r="AF12" s="209"/>
      <c r="AG12" s="51"/>
      <c r="AH12" s="209"/>
      <c r="AI12" s="51"/>
      <c r="AJ12" s="209"/>
      <c r="AK12" s="51"/>
      <c r="AL12" s="209"/>
      <c r="AM12" s="51"/>
      <c r="AN12" s="209"/>
      <c r="AO12" s="51"/>
      <c r="AP12" s="209"/>
      <c r="AQ12" s="51"/>
      <c r="AR12" s="209"/>
      <c r="AS12" s="51"/>
      <c r="AT12" s="207"/>
      <c r="AU12" s="208"/>
      <c r="AV12" s="207"/>
      <c r="AW12" s="208"/>
      <c r="AX12" s="207"/>
      <c r="AY12" s="183"/>
      <c r="AZ12" s="207"/>
      <c r="BA12" s="183"/>
      <c r="BB12" s="207"/>
      <c r="BC12" s="183"/>
      <c r="BD12" s="207"/>
      <c r="BE12" s="183"/>
      <c r="BF12" s="207"/>
      <c r="BG12" s="183"/>
      <c r="BH12" s="207"/>
      <c r="BI12" s="183"/>
      <c r="BJ12" s="207"/>
      <c r="BK12" s="183"/>
      <c r="BL12" s="207"/>
      <c r="BM12" s="183"/>
      <c r="BN12" s="207"/>
      <c r="BO12" s="183"/>
    </row>
    <row r="13" spans="1:67" s="163" customFormat="1" ht="19.399999999999999" customHeight="1" x14ac:dyDescent="0.25">
      <c r="A13" s="198"/>
      <c r="B13" s="199">
        <v>3650</v>
      </c>
      <c r="C13" s="53">
        <v>9</v>
      </c>
      <c r="D13" s="210" t="s">
        <v>211</v>
      </c>
      <c r="E13" s="26" t="s">
        <v>212</v>
      </c>
      <c r="F13" s="231">
        <f>SUM(F14:F17)</f>
        <v>0</v>
      </c>
      <c r="G13" s="235"/>
      <c r="H13" s="231">
        <f>SUM(H14:H17)</f>
        <v>0</v>
      </c>
      <c r="I13" s="235"/>
      <c r="J13" s="231">
        <f>SUM(J14:J17)</f>
        <v>0</v>
      </c>
      <c r="K13" s="235"/>
      <c r="L13" s="231">
        <f>SUM(L14:L17)</f>
        <v>0</v>
      </c>
      <c r="M13" s="235"/>
      <c r="N13" s="231">
        <f>SUM(N14:N17)</f>
        <v>0</v>
      </c>
      <c r="O13" s="235"/>
      <c r="P13" s="231">
        <f>SUM(P14:P17)</f>
        <v>0</v>
      </c>
      <c r="Q13" s="235"/>
      <c r="R13" s="231">
        <f>SUM(R14:R17)</f>
        <v>0</v>
      </c>
      <c r="S13" s="235"/>
      <c r="T13" s="231">
        <f>SUM(T14:T17)</f>
        <v>0</v>
      </c>
      <c r="U13" s="235"/>
      <c r="V13" s="231">
        <f>SUM(V14:V17)</f>
        <v>0</v>
      </c>
      <c r="W13" s="235"/>
      <c r="X13" s="231">
        <f>SUM(X14:X17)</f>
        <v>0</v>
      </c>
      <c r="Y13" s="235"/>
      <c r="Z13" s="231">
        <f>SUM(Z14:Z17)</f>
        <v>0</v>
      </c>
      <c r="AA13" s="235"/>
      <c r="AB13" s="231">
        <f>SUM(AB14:AB17)</f>
        <v>0</v>
      </c>
      <c r="AC13" s="235"/>
      <c r="AD13" s="231">
        <f>SUM(AD14:AD17)</f>
        <v>0</v>
      </c>
      <c r="AE13" s="235"/>
      <c r="AF13" s="231">
        <f>SUM(AF14:AF17)</f>
        <v>0</v>
      </c>
      <c r="AG13" s="235"/>
      <c r="AH13" s="231">
        <f>SUM(AH14:AH17)</f>
        <v>0</v>
      </c>
      <c r="AI13" s="235"/>
      <c r="AJ13" s="231">
        <f>SUM(AJ14:AJ17)</f>
        <v>0</v>
      </c>
      <c r="AK13" s="235"/>
      <c r="AL13" s="231">
        <f>SUM(AL14:AL17)</f>
        <v>0</v>
      </c>
      <c r="AM13" s="235"/>
      <c r="AN13" s="231">
        <f>SUM(AN14:AN17)</f>
        <v>0</v>
      </c>
      <c r="AO13" s="235"/>
      <c r="AP13" s="231">
        <f>SUM(AP14:AP17)</f>
        <v>0</v>
      </c>
      <c r="AQ13" s="235"/>
      <c r="AR13" s="231">
        <f>SUM(AR14:AR17)</f>
        <v>0</v>
      </c>
      <c r="AS13" s="235"/>
      <c r="AT13" s="231">
        <f>SUM(AT14:AT17)</f>
        <v>0</v>
      </c>
      <c r="AU13" s="235"/>
      <c r="AV13" s="231">
        <f>SUM(AV14:AV17)</f>
        <v>0</v>
      </c>
      <c r="AW13" s="235"/>
      <c r="AX13" s="231">
        <f>SUM(AX14:AX17)</f>
        <v>0</v>
      </c>
      <c r="AY13" s="231"/>
      <c r="AZ13" s="231">
        <f>SUM(AZ14:AZ17)</f>
        <v>0</v>
      </c>
      <c r="BA13" s="231"/>
      <c r="BB13" s="231">
        <f>SUM(BB14:BB17)</f>
        <v>0</v>
      </c>
      <c r="BC13" s="231"/>
      <c r="BD13" s="231">
        <f>SUM(BD14:BD17)</f>
        <v>0</v>
      </c>
      <c r="BE13" s="231"/>
      <c r="BF13" s="231">
        <f>SUM(BF14:BF17)</f>
        <v>0</v>
      </c>
      <c r="BG13" s="231"/>
      <c r="BH13" s="231">
        <f>SUM(BH14:BH17)</f>
        <v>0</v>
      </c>
      <c r="BI13" s="231"/>
      <c r="BJ13" s="231">
        <f>SUM(BJ14:BJ17)</f>
        <v>0</v>
      </c>
      <c r="BK13" s="231"/>
      <c r="BL13" s="231">
        <f>SUM(BL14:BL17)</f>
        <v>0</v>
      </c>
      <c r="BM13" s="231"/>
      <c r="BN13" s="231">
        <f>SUM(BN14:BN17)</f>
        <v>0</v>
      </c>
      <c r="BO13" s="231"/>
    </row>
    <row r="14" spans="1:67" s="163" customFormat="1" ht="23.15" customHeight="1" x14ac:dyDescent="0.2">
      <c r="A14" s="198"/>
      <c r="B14" s="199">
        <v>3660</v>
      </c>
      <c r="C14" s="201">
        <v>10</v>
      </c>
      <c r="D14" s="202" t="s">
        <v>213</v>
      </c>
      <c r="E14" s="23" t="s">
        <v>214</v>
      </c>
      <c r="F14" s="203"/>
      <c r="G14" s="27"/>
      <c r="H14" s="203"/>
      <c r="I14" s="27"/>
      <c r="J14" s="203"/>
      <c r="K14" s="27"/>
      <c r="L14" s="203"/>
      <c r="M14" s="27"/>
      <c r="N14" s="203"/>
      <c r="O14" s="27"/>
      <c r="P14" s="203"/>
      <c r="Q14" s="27"/>
      <c r="R14" s="203"/>
      <c r="S14" s="27"/>
      <c r="T14" s="203"/>
      <c r="U14" s="27"/>
      <c r="V14" s="203"/>
      <c r="W14" s="28"/>
      <c r="X14" s="203"/>
      <c r="Y14" s="28"/>
      <c r="Z14" s="203"/>
      <c r="AA14" s="28"/>
      <c r="AB14" s="203"/>
      <c r="AC14" s="211"/>
      <c r="AD14" s="203"/>
      <c r="AE14" s="28"/>
      <c r="AF14" s="203"/>
      <c r="AG14" s="28"/>
      <c r="AH14" s="203"/>
      <c r="AI14" s="28"/>
      <c r="AJ14" s="203"/>
      <c r="AK14" s="211"/>
      <c r="AL14" s="203"/>
      <c r="AM14" s="28"/>
      <c r="AN14" s="203"/>
      <c r="AO14" s="28"/>
      <c r="AP14" s="203"/>
      <c r="AQ14" s="28"/>
      <c r="AR14" s="203"/>
      <c r="AS14" s="28"/>
      <c r="AT14" s="203"/>
      <c r="AU14" s="27"/>
      <c r="AV14" s="203"/>
      <c r="AW14" s="27"/>
      <c r="AX14" s="203"/>
      <c r="AY14" s="54"/>
      <c r="AZ14" s="203"/>
      <c r="BA14" s="54"/>
      <c r="BB14" s="203"/>
      <c r="BC14" s="54"/>
      <c r="BD14" s="203"/>
      <c r="BE14" s="54"/>
      <c r="BF14" s="203"/>
      <c r="BG14" s="54"/>
      <c r="BH14" s="203"/>
      <c r="BI14" s="54"/>
      <c r="BJ14" s="203"/>
      <c r="BK14" s="54"/>
      <c r="BL14" s="203"/>
      <c r="BM14" s="54"/>
      <c r="BN14" s="203"/>
      <c r="BO14" s="54"/>
    </row>
    <row r="15" spans="1:67" s="163" customFormat="1" ht="26.15" customHeight="1" x14ac:dyDescent="0.2">
      <c r="A15" s="198"/>
      <c r="B15" s="199">
        <v>3670</v>
      </c>
      <c r="C15" s="201">
        <v>11</v>
      </c>
      <c r="D15" s="202" t="s">
        <v>215</v>
      </c>
      <c r="E15" s="23" t="s">
        <v>216</v>
      </c>
      <c r="F15" s="203"/>
      <c r="G15" s="27"/>
      <c r="H15" s="203"/>
      <c r="I15" s="27"/>
      <c r="J15" s="203"/>
      <c r="K15" s="27"/>
      <c r="L15" s="203"/>
      <c r="M15" s="27"/>
      <c r="N15" s="203"/>
      <c r="O15" s="27"/>
      <c r="P15" s="203"/>
      <c r="Q15" s="27"/>
      <c r="R15" s="203"/>
      <c r="S15" s="27"/>
      <c r="T15" s="203"/>
      <c r="U15" s="27"/>
      <c r="V15" s="203"/>
      <c r="W15" s="27"/>
      <c r="X15" s="203"/>
      <c r="Y15" s="27"/>
      <c r="Z15" s="203"/>
      <c r="AA15" s="27"/>
      <c r="AB15" s="203"/>
      <c r="AC15" s="27"/>
      <c r="AD15" s="203"/>
      <c r="AE15" s="27"/>
      <c r="AF15" s="203"/>
      <c r="AG15" s="27"/>
      <c r="AH15" s="203"/>
      <c r="AI15" s="27"/>
      <c r="AJ15" s="203"/>
      <c r="AK15" s="27"/>
      <c r="AL15" s="203"/>
      <c r="AM15" s="27"/>
      <c r="AN15" s="203"/>
      <c r="AO15" s="27"/>
      <c r="AP15" s="203"/>
      <c r="AQ15" s="27"/>
      <c r="AR15" s="203"/>
      <c r="AS15" s="27"/>
      <c r="AT15" s="203"/>
      <c r="AU15" s="27"/>
      <c r="AV15" s="203"/>
      <c r="AW15" s="27"/>
      <c r="AX15" s="203"/>
      <c r="AY15" s="54"/>
      <c r="AZ15" s="203"/>
      <c r="BA15" s="54"/>
      <c r="BB15" s="203"/>
      <c r="BC15" s="54"/>
      <c r="BD15" s="203"/>
      <c r="BE15" s="54"/>
      <c r="BF15" s="203"/>
      <c r="BG15" s="54"/>
      <c r="BH15" s="203"/>
      <c r="BI15" s="54"/>
      <c r="BJ15" s="203"/>
      <c r="BK15" s="54"/>
      <c r="BL15" s="203"/>
      <c r="BM15" s="54"/>
      <c r="BN15" s="203"/>
      <c r="BO15" s="54"/>
    </row>
    <row r="16" spans="1:67" s="163" customFormat="1" ht="29.15" customHeight="1" x14ac:dyDescent="0.2">
      <c r="A16" s="198"/>
      <c r="B16" s="199">
        <v>3680</v>
      </c>
      <c r="C16" s="201">
        <v>12</v>
      </c>
      <c r="D16" s="202" t="s">
        <v>217</v>
      </c>
      <c r="E16" s="23" t="s">
        <v>218</v>
      </c>
      <c r="F16" s="203"/>
      <c r="G16" s="27"/>
      <c r="H16" s="203"/>
      <c r="I16" s="27"/>
      <c r="J16" s="203"/>
      <c r="K16" s="27"/>
      <c r="L16" s="203"/>
      <c r="M16" s="27"/>
      <c r="N16" s="203"/>
      <c r="O16" s="27"/>
      <c r="P16" s="203"/>
      <c r="Q16" s="27"/>
      <c r="R16" s="203"/>
      <c r="S16" s="27"/>
      <c r="T16" s="203"/>
      <c r="U16" s="27"/>
      <c r="V16" s="203"/>
      <c r="W16" s="27"/>
      <c r="X16" s="203"/>
      <c r="Y16" s="27"/>
      <c r="Z16" s="203"/>
      <c r="AA16" s="27"/>
      <c r="AB16" s="203"/>
      <c r="AC16" s="27"/>
      <c r="AD16" s="203"/>
      <c r="AE16" s="27"/>
      <c r="AF16" s="203"/>
      <c r="AG16" s="27"/>
      <c r="AH16" s="203"/>
      <c r="AI16" s="27"/>
      <c r="AJ16" s="203"/>
      <c r="AK16" s="27"/>
      <c r="AL16" s="203"/>
      <c r="AM16" s="27"/>
      <c r="AN16" s="203"/>
      <c r="AO16" s="27"/>
      <c r="AP16" s="203"/>
      <c r="AQ16" s="27"/>
      <c r="AR16" s="203"/>
      <c r="AS16" s="27"/>
      <c r="AT16" s="203"/>
      <c r="AU16" s="27"/>
      <c r="AV16" s="203"/>
      <c r="AW16" s="27"/>
      <c r="AX16" s="203"/>
      <c r="AY16" s="54"/>
      <c r="AZ16" s="203"/>
      <c r="BA16" s="54"/>
      <c r="BB16" s="203"/>
      <c r="BC16" s="54"/>
      <c r="BD16" s="203"/>
      <c r="BE16" s="54"/>
      <c r="BF16" s="203"/>
      <c r="BG16" s="54"/>
      <c r="BH16" s="203"/>
      <c r="BI16" s="54"/>
      <c r="BJ16" s="203"/>
      <c r="BK16" s="54"/>
      <c r="BL16" s="203"/>
      <c r="BM16" s="54"/>
      <c r="BN16" s="203"/>
      <c r="BO16" s="54"/>
    </row>
    <row r="17" spans="1:67" s="163" customFormat="1" ht="19.399999999999999" customHeight="1" x14ac:dyDescent="0.25">
      <c r="A17" s="198"/>
      <c r="B17" s="199">
        <v>3690</v>
      </c>
      <c r="C17" s="201">
        <v>13</v>
      </c>
      <c r="D17" s="202" t="s">
        <v>219</v>
      </c>
      <c r="E17" s="23" t="s">
        <v>220</v>
      </c>
      <c r="F17" s="231">
        <f>SUM(F18:F20)</f>
        <v>0</v>
      </c>
      <c r="G17" s="235"/>
      <c r="H17" s="231">
        <f>SUM(H18:H20)</f>
        <v>0</v>
      </c>
      <c r="I17" s="235"/>
      <c r="J17" s="231">
        <f>SUM(J18:J20)</f>
        <v>0</v>
      </c>
      <c r="K17" s="235"/>
      <c r="L17" s="231">
        <f>SUM(L18:L20)</f>
        <v>0</v>
      </c>
      <c r="M17" s="235"/>
      <c r="N17" s="231">
        <f>SUM(N18:N20)</f>
        <v>0</v>
      </c>
      <c r="O17" s="235"/>
      <c r="P17" s="231">
        <f>SUM(P18:P20)</f>
        <v>0</v>
      </c>
      <c r="Q17" s="235"/>
      <c r="R17" s="231">
        <f>SUM(R18:R20)</f>
        <v>0</v>
      </c>
      <c r="S17" s="235"/>
      <c r="T17" s="231">
        <f>SUM(T18:T20)</f>
        <v>0</v>
      </c>
      <c r="U17" s="235"/>
      <c r="V17" s="231">
        <f>SUM(V18:V20)</f>
        <v>0</v>
      </c>
      <c r="W17" s="235"/>
      <c r="X17" s="231">
        <f>SUM(X18:X20)</f>
        <v>0</v>
      </c>
      <c r="Y17" s="235"/>
      <c r="Z17" s="231">
        <f>SUM(Z18:Z20)</f>
        <v>0</v>
      </c>
      <c r="AA17" s="235"/>
      <c r="AB17" s="231">
        <f>SUM(AB18:AB20)</f>
        <v>0</v>
      </c>
      <c r="AC17" s="235"/>
      <c r="AD17" s="231">
        <f>SUM(AD18:AD20)</f>
        <v>0</v>
      </c>
      <c r="AE17" s="235"/>
      <c r="AF17" s="231">
        <f>SUM(AF18:AF20)</f>
        <v>0</v>
      </c>
      <c r="AG17" s="235"/>
      <c r="AH17" s="231">
        <f>SUM(AH18:AH20)</f>
        <v>0</v>
      </c>
      <c r="AI17" s="235"/>
      <c r="AJ17" s="231">
        <f>SUM(AJ18:AJ20)</f>
        <v>0</v>
      </c>
      <c r="AK17" s="235"/>
      <c r="AL17" s="231">
        <f>SUM(AL18:AL20)</f>
        <v>0</v>
      </c>
      <c r="AM17" s="235"/>
      <c r="AN17" s="231">
        <f>SUM(AN18:AN20)</f>
        <v>0</v>
      </c>
      <c r="AO17" s="235"/>
      <c r="AP17" s="231">
        <f>SUM(AP18:AP20)</f>
        <v>0</v>
      </c>
      <c r="AQ17" s="235"/>
      <c r="AR17" s="231">
        <f>SUM(AR18:AR20)</f>
        <v>0</v>
      </c>
      <c r="AS17" s="235"/>
      <c r="AT17" s="231">
        <f>SUM(AT18:AT20)</f>
        <v>0</v>
      </c>
      <c r="AU17" s="235"/>
      <c r="AV17" s="231">
        <f>SUM(AV18:AV20)</f>
        <v>0</v>
      </c>
      <c r="AW17" s="235"/>
      <c r="AX17" s="231">
        <f>SUM(AX18:AX20)</f>
        <v>0</v>
      </c>
      <c r="AY17" s="235"/>
      <c r="AZ17" s="231">
        <f>SUM(AZ18:AZ20)</f>
        <v>0</v>
      </c>
      <c r="BA17" s="231"/>
      <c r="BB17" s="231">
        <f>SUM(BB18:BB20)</f>
        <v>0</v>
      </c>
      <c r="BC17" s="231"/>
      <c r="BD17" s="231">
        <f>SUM(BD18:BD20)</f>
        <v>0</v>
      </c>
      <c r="BE17" s="231"/>
      <c r="BF17" s="231">
        <f>SUM(BF18:BF20)</f>
        <v>0</v>
      </c>
      <c r="BG17" s="231"/>
      <c r="BH17" s="231">
        <f>SUM(BH18:BH20)</f>
        <v>0</v>
      </c>
      <c r="BI17" s="231"/>
      <c r="BJ17" s="231">
        <f>SUM(BJ18:BJ20)</f>
        <v>0</v>
      </c>
      <c r="BK17" s="231"/>
      <c r="BL17" s="231">
        <f>SUM(BL18:BL20)</f>
        <v>0</v>
      </c>
      <c r="BM17" s="231"/>
      <c r="BN17" s="231">
        <f>SUM(BN18:BN20)</f>
        <v>0</v>
      </c>
      <c r="BO17" s="231"/>
    </row>
    <row r="18" spans="1:67" s="163" customFormat="1" ht="19.399999999999999" customHeight="1" x14ac:dyDescent="0.2">
      <c r="A18" s="198"/>
      <c r="B18" s="199">
        <v>3691</v>
      </c>
      <c r="C18" s="201">
        <v>14</v>
      </c>
      <c r="D18" s="202" t="s">
        <v>221</v>
      </c>
      <c r="E18" s="23" t="s">
        <v>222</v>
      </c>
      <c r="F18" s="203"/>
      <c r="G18" s="27"/>
      <c r="H18" s="203"/>
      <c r="I18" s="27"/>
      <c r="J18" s="203"/>
      <c r="K18" s="27"/>
      <c r="L18" s="203"/>
      <c r="M18" s="27"/>
      <c r="N18" s="203"/>
      <c r="O18" s="27"/>
      <c r="P18" s="203"/>
      <c r="Q18" s="27"/>
      <c r="R18" s="203"/>
      <c r="S18" s="27"/>
      <c r="T18" s="203"/>
      <c r="U18" s="27"/>
      <c r="V18" s="203"/>
      <c r="W18" s="28"/>
      <c r="X18" s="203"/>
      <c r="Y18" s="28"/>
      <c r="Z18" s="203"/>
      <c r="AA18" s="28"/>
      <c r="AB18" s="203"/>
      <c r="AC18" s="28"/>
      <c r="AD18" s="203"/>
      <c r="AE18" s="28"/>
      <c r="AF18" s="203"/>
      <c r="AG18" s="28"/>
      <c r="AH18" s="203"/>
      <c r="AI18" s="28"/>
      <c r="AJ18" s="203"/>
      <c r="AK18" s="28"/>
      <c r="AL18" s="203"/>
      <c r="AM18" s="28"/>
      <c r="AN18" s="203"/>
      <c r="AO18" s="28"/>
      <c r="AP18" s="203"/>
      <c r="AQ18" s="28"/>
      <c r="AR18" s="203"/>
      <c r="AS18" s="28"/>
      <c r="AT18" s="203"/>
      <c r="AU18" s="27"/>
      <c r="AV18" s="203"/>
      <c r="AW18" s="27"/>
      <c r="AX18" s="203"/>
      <c r="AY18" s="54"/>
      <c r="AZ18" s="203"/>
      <c r="BA18" s="54"/>
      <c r="BB18" s="203"/>
      <c r="BC18" s="54"/>
      <c r="BD18" s="203"/>
      <c r="BE18" s="54"/>
      <c r="BF18" s="203"/>
      <c r="BG18" s="54"/>
      <c r="BH18" s="203"/>
      <c r="BI18" s="54"/>
      <c r="BJ18" s="203"/>
      <c r="BK18" s="54"/>
      <c r="BL18" s="203"/>
      <c r="BM18" s="54"/>
      <c r="BN18" s="203"/>
      <c r="BO18" s="54"/>
    </row>
    <row r="19" spans="1:67" s="163" customFormat="1" ht="19.399999999999999" customHeight="1" x14ac:dyDescent="0.2">
      <c r="A19" s="198"/>
      <c r="B19" s="199">
        <v>3692</v>
      </c>
      <c r="C19" s="201">
        <v>15</v>
      </c>
      <c r="D19" s="202" t="s">
        <v>223</v>
      </c>
      <c r="E19" s="23" t="s">
        <v>224</v>
      </c>
      <c r="F19" s="203"/>
      <c r="G19" s="27"/>
      <c r="H19" s="203"/>
      <c r="I19" s="27"/>
      <c r="J19" s="203"/>
      <c r="K19" s="27"/>
      <c r="L19" s="203"/>
      <c r="M19" s="27"/>
      <c r="N19" s="203"/>
      <c r="O19" s="27"/>
      <c r="P19" s="203"/>
      <c r="Q19" s="27"/>
      <c r="R19" s="203"/>
      <c r="S19" s="27"/>
      <c r="T19" s="203"/>
      <c r="U19" s="27"/>
      <c r="V19" s="203"/>
      <c r="W19" s="28"/>
      <c r="X19" s="203"/>
      <c r="Y19" s="28"/>
      <c r="Z19" s="203"/>
      <c r="AA19" s="28"/>
      <c r="AB19" s="203"/>
      <c r="AC19" s="28"/>
      <c r="AD19" s="203"/>
      <c r="AE19" s="28"/>
      <c r="AF19" s="203"/>
      <c r="AG19" s="28"/>
      <c r="AH19" s="203"/>
      <c r="AI19" s="28"/>
      <c r="AJ19" s="203"/>
      <c r="AK19" s="28"/>
      <c r="AL19" s="203"/>
      <c r="AM19" s="28"/>
      <c r="AN19" s="203"/>
      <c r="AO19" s="28"/>
      <c r="AP19" s="203"/>
      <c r="AQ19" s="28"/>
      <c r="AR19" s="203"/>
      <c r="AS19" s="28"/>
      <c r="AT19" s="203"/>
      <c r="AU19" s="27"/>
      <c r="AV19" s="203"/>
      <c r="AW19" s="27"/>
      <c r="AX19" s="203"/>
      <c r="AY19" s="54"/>
      <c r="AZ19" s="203"/>
      <c r="BA19" s="54"/>
      <c r="BB19" s="203"/>
      <c r="BC19" s="54"/>
      <c r="BD19" s="203"/>
      <c r="BE19" s="54"/>
      <c r="BF19" s="203"/>
      <c r="BG19" s="54"/>
      <c r="BH19" s="203"/>
      <c r="BI19" s="54"/>
      <c r="BJ19" s="203"/>
      <c r="BK19" s="54"/>
      <c r="BL19" s="203"/>
      <c r="BM19" s="54"/>
      <c r="BN19" s="203"/>
      <c r="BO19" s="54"/>
    </row>
    <row r="20" spans="1:67" s="163" customFormat="1" ht="24.9" customHeight="1" thickBot="1" x14ac:dyDescent="0.25">
      <c r="A20" s="198"/>
      <c r="B20" s="199">
        <v>3693</v>
      </c>
      <c r="C20" s="212">
        <v>16</v>
      </c>
      <c r="D20" s="213" t="s">
        <v>225</v>
      </c>
      <c r="E20" s="52" t="s">
        <v>226</v>
      </c>
      <c r="F20" s="209"/>
      <c r="G20" s="214"/>
      <c r="H20" s="209"/>
      <c r="I20" s="214"/>
      <c r="J20" s="209"/>
      <c r="K20" s="214"/>
      <c r="L20" s="209"/>
      <c r="M20" s="214"/>
      <c r="N20" s="209"/>
      <c r="O20" s="214"/>
      <c r="P20" s="209"/>
      <c r="Q20" s="214"/>
      <c r="R20" s="209"/>
      <c r="S20" s="214"/>
      <c r="T20" s="209"/>
      <c r="U20" s="214"/>
      <c r="V20" s="209"/>
      <c r="W20" s="51"/>
      <c r="X20" s="209"/>
      <c r="Y20" s="51"/>
      <c r="Z20" s="209"/>
      <c r="AA20" s="51"/>
      <c r="AB20" s="209"/>
      <c r="AC20" s="51"/>
      <c r="AD20" s="209"/>
      <c r="AE20" s="51"/>
      <c r="AF20" s="209"/>
      <c r="AG20" s="51"/>
      <c r="AH20" s="209"/>
      <c r="AI20" s="51"/>
      <c r="AJ20" s="209"/>
      <c r="AK20" s="51"/>
      <c r="AL20" s="209"/>
      <c r="AM20" s="51"/>
      <c r="AN20" s="209"/>
      <c r="AO20" s="51"/>
      <c r="AP20" s="209"/>
      <c r="AQ20" s="51"/>
      <c r="AR20" s="209"/>
      <c r="AS20" s="51"/>
      <c r="AT20" s="209"/>
      <c r="AU20" s="214"/>
      <c r="AV20" s="209"/>
      <c r="AW20" s="214"/>
      <c r="AX20" s="209"/>
      <c r="AY20" s="183"/>
      <c r="AZ20" s="209"/>
      <c r="BA20" s="183"/>
      <c r="BB20" s="209"/>
      <c r="BC20" s="183"/>
      <c r="BD20" s="209"/>
      <c r="BE20" s="183"/>
      <c r="BF20" s="209"/>
      <c r="BG20" s="183"/>
      <c r="BH20" s="209"/>
      <c r="BI20" s="183"/>
      <c r="BJ20" s="209"/>
      <c r="BK20" s="183"/>
      <c r="BL20" s="209"/>
      <c r="BM20" s="183"/>
      <c r="BN20" s="209"/>
      <c r="BO20" s="183"/>
    </row>
    <row r="21" spans="1:67" ht="19.75" customHeight="1" x14ac:dyDescent="0.25">
      <c r="C21" s="49"/>
      <c r="D21" s="50"/>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row>
    <row r="22" spans="1:67" ht="16.649999999999999" customHeight="1" x14ac:dyDescent="0.3">
      <c r="C22" s="29" t="s">
        <v>227</v>
      </c>
      <c r="D22" s="30"/>
      <c r="E22" s="31"/>
      <c r="F22" s="31"/>
      <c r="G22" s="31"/>
      <c r="H22" s="31"/>
      <c r="I22" s="31"/>
      <c r="J22" s="31"/>
      <c r="K22" s="31"/>
      <c r="L22" s="31"/>
      <c r="M22" s="31"/>
      <c r="N22" s="31"/>
      <c r="O22" s="31"/>
      <c r="P22" s="31"/>
      <c r="Q22" s="31"/>
      <c r="R22" s="31"/>
      <c r="S22" s="31"/>
      <c r="T22" s="31"/>
      <c r="U22" s="32"/>
      <c r="V22" s="31"/>
      <c r="W22" s="32"/>
    </row>
    <row r="23" spans="1:67" ht="24" customHeight="1" x14ac:dyDescent="0.25">
      <c r="C23" s="34" t="s">
        <v>228</v>
      </c>
      <c r="D23" s="267" t="s">
        <v>229</v>
      </c>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67"/>
      <c r="AQ23" s="267"/>
      <c r="AR23" s="267"/>
      <c r="AS23" s="267"/>
      <c r="AT23" s="267"/>
      <c r="AU23" s="267"/>
      <c r="AV23" s="267"/>
      <c r="AW23" s="267"/>
    </row>
    <row r="24" spans="1:67" ht="15" customHeight="1" x14ac:dyDescent="0.25">
      <c r="C24" s="34" t="s">
        <v>230</v>
      </c>
      <c r="D24" s="270" t="s">
        <v>231</v>
      </c>
      <c r="E24" s="270"/>
      <c r="F24" s="270"/>
      <c r="G24" s="270"/>
      <c r="H24" s="270"/>
      <c r="I24" s="270"/>
      <c r="J24" s="270"/>
      <c r="K24" s="270"/>
      <c r="L24" s="270"/>
      <c r="M24" s="270"/>
      <c r="N24" s="270"/>
      <c r="O24" s="270"/>
      <c r="P24" s="270"/>
      <c r="Q24" s="270"/>
      <c r="R24" s="270"/>
      <c r="S24" s="270"/>
      <c r="T24" s="270"/>
      <c r="U24" s="270"/>
      <c r="V24" s="270"/>
      <c r="W24" s="270"/>
      <c r="X24" s="270"/>
      <c r="Y24" s="270"/>
      <c r="Z24" s="270"/>
      <c r="AA24" s="270"/>
      <c r="AB24" s="270"/>
      <c r="AC24" s="270"/>
      <c r="AD24" s="270"/>
      <c r="AE24" s="270"/>
      <c r="AF24" s="270"/>
      <c r="AG24" s="270"/>
      <c r="AH24" s="270"/>
      <c r="AI24" s="270"/>
      <c r="AJ24" s="270"/>
      <c r="AK24" s="270"/>
      <c r="AL24" s="270"/>
      <c r="AM24" s="270"/>
      <c r="AN24" s="270"/>
      <c r="AO24" s="270"/>
      <c r="AP24" s="270"/>
      <c r="AQ24" s="270"/>
      <c r="AR24" s="270"/>
      <c r="AS24" s="270"/>
      <c r="AT24" s="270"/>
      <c r="AU24" s="270"/>
      <c r="AV24" s="270"/>
      <c r="AW24" s="270"/>
    </row>
    <row r="25" spans="1:67" ht="3" customHeight="1" x14ac:dyDescent="0.25">
      <c r="C25" s="34"/>
      <c r="D25" s="267"/>
      <c r="E25" s="267"/>
      <c r="F25" s="267"/>
      <c r="G25" s="267"/>
      <c r="H25" s="267"/>
      <c r="I25" s="267"/>
      <c r="J25" s="267"/>
      <c r="K25" s="267"/>
      <c r="L25" s="267"/>
      <c r="M25" s="267"/>
      <c r="N25" s="267"/>
      <c r="O25" s="267"/>
      <c r="P25" s="267"/>
      <c r="Q25" s="267"/>
      <c r="R25" s="267"/>
      <c r="S25" s="267"/>
      <c r="T25" s="267"/>
      <c r="U25" s="267"/>
      <c r="V25" s="267"/>
      <c r="W25" s="267"/>
      <c r="X25" s="267"/>
      <c r="Y25" s="267"/>
      <c r="Z25" s="267"/>
      <c r="AA25" s="267"/>
      <c r="AB25" s="267"/>
      <c r="AC25" s="267"/>
      <c r="AD25" s="267"/>
      <c r="AE25" s="267"/>
      <c r="AF25" s="267"/>
      <c r="AG25" s="267"/>
      <c r="AH25" s="267"/>
      <c r="AI25" s="267"/>
      <c r="AJ25" s="267"/>
      <c r="AK25" s="267"/>
      <c r="AL25" s="267"/>
      <c r="AM25" s="267"/>
      <c r="AN25" s="267"/>
      <c r="AO25" s="267"/>
      <c r="AP25" s="267"/>
      <c r="AQ25" s="267"/>
      <c r="AR25" s="267"/>
      <c r="AS25" s="267"/>
      <c r="AT25" s="267"/>
      <c r="AU25" s="267"/>
      <c r="AV25" s="267"/>
      <c r="AW25" s="267"/>
    </row>
    <row r="26" spans="1:67" ht="1.4" customHeight="1" x14ac:dyDescent="0.25">
      <c r="C26" s="48"/>
      <c r="D26" s="270"/>
      <c r="E26" s="270"/>
      <c r="F26" s="270"/>
      <c r="G26" s="270"/>
      <c r="H26" s="270"/>
      <c r="I26" s="270"/>
      <c r="J26" s="270"/>
      <c r="K26" s="270"/>
      <c r="L26" s="270"/>
      <c r="M26" s="270"/>
      <c r="N26" s="270"/>
      <c r="O26" s="270"/>
      <c r="P26" s="270"/>
      <c r="Q26" s="270"/>
      <c r="R26" s="270"/>
      <c r="S26" s="270"/>
      <c r="T26" s="270"/>
      <c r="U26" s="270"/>
      <c r="V26" s="270"/>
      <c r="W26" s="270"/>
      <c r="X26" s="270"/>
      <c r="Y26" s="270"/>
      <c r="Z26" s="270"/>
      <c r="AA26" s="270"/>
      <c r="AB26" s="270"/>
      <c r="AC26" s="270"/>
      <c r="AD26" s="270"/>
      <c r="AE26" s="270"/>
      <c r="AF26" s="270"/>
      <c r="AG26" s="270"/>
      <c r="AH26" s="270"/>
      <c r="AI26" s="270"/>
      <c r="AJ26" s="270"/>
      <c r="AK26" s="270"/>
      <c r="AL26" s="35"/>
      <c r="AM26" s="35"/>
      <c r="AN26" s="35"/>
      <c r="AO26" s="35"/>
      <c r="AP26" s="35"/>
      <c r="AQ26" s="35"/>
      <c r="AR26" s="35"/>
      <c r="AS26" s="35"/>
      <c r="AT26" s="35"/>
      <c r="AU26" s="35"/>
      <c r="AV26" s="35"/>
      <c r="AW26" s="35"/>
    </row>
    <row r="27" spans="1:67" ht="17.25" customHeight="1" x14ac:dyDescent="0.35">
      <c r="B27" s="38">
        <v>1</v>
      </c>
      <c r="C27" s="47" t="s">
        <v>232</v>
      </c>
      <c r="D27" s="47"/>
      <c r="E27" s="47"/>
      <c r="F27" s="46"/>
      <c r="G27" s="45"/>
      <c r="H27" s="43"/>
      <c r="I27" s="45"/>
      <c r="J27" s="43"/>
      <c r="K27" s="45"/>
      <c r="L27" s="43"/>
      <c r="M27" s="45"/>
      <c r="N27" s="43"/>
      <c r="O27" s="45"/>
      <c r="P27" s="43"/>
      <c r="Q27" s="45"/>
      <c r="R27" s="43"/>
      <c r="S27" s="45"/>
      <c r="T27" s="43"/>
      <c r="U27" s="42"/>
      <c r="V27" s="43"/>
      <c r="W27" s="42"/>
      <c r="X27" s="43"/>
      <c r="Y27" s="42"/>
      <c r="Z27" s="43"/>
      <c r="AA27" s="42"/>
      <c r="AB27" s="43"/>
      <c r="AC27" s="42"/>
      <c r="AD27" s="45"/>
      <c r="AE27" s="42"/>
      <c r="AF27" s="45"/>
      <c r="AG27" s="42"/>
      <c r="AH27" s="43"/>
      <c r="AI27" s="44"/>
      <c r="AJ27" s="43"/>
      <c r="AK27" s="44"/>
      <c r="AL27" s="43"/>
      <c r="AM27" s="42"/>
      <c r="AN27" s="43"/>
      <c r="AO27" s="42"/>
      <c r="AP27" s="43"/>
      <c r="AQ27" s="42"/>
      <c r="AR27" s="43"/>
      <c r="AS27" s="42"/>
      <c r="AT27" s="43"/>
      <c r="AU27" s="42"/>
      <c r="AV27" s="43"/>
      <c r="AW27" s="42"/>
      <c r="AX27" s="42"/>
      <c r="AY27" s="42"/>
      <c r="AZ27" s="42"/>
      <c r="BA27" s="42"/>
      <c r="BB27" s="42"/>
      <c r="BC27" s="42"/>
      <c r="BD27" s="42"/>
      <c r="BE27" s="42"/>
      <c r="BF27" s="42"/>
      <c r="BG27" s="42"/>
      <c r="BH27" s="42"/>
      <c r="BI27" s="42"/>
      <c r="BJ27" s="42"/>
      <c r="BK27" s="42"/>
      <c r="BL27" s="42"/>
      <c r="BM27" s="42"/>
      <c r="BN27" s="42"/>
      <c r="BO27" s="42"/>
    </row>
    <row r="28" spans="1:67" ht="17.399999999999999" customHeight="1" x14ac:dyDescent="0.25">
      <c r="C28" s="95" t="s">
        <v>233</v>
      </c>
      <c r="D28" s="280" t="s">
        <v>234</v>
      </c>
      <c r="E28" s="281"/>
      <c r="F28" s="281"/>
      <c r="G28" s="281"/>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c r="AG28" s="281"/>
      <c r="AH28" s="281"/>
      <c r="AI28" s="281"/>
      <c r="AJ28" s="281"/>
      <c r="AK28" s="281"/>
      <c r="AL28" s="281"/>
      <c r="AM28" s="281"/>
      <c r="AN28" s="281"/>
      <c r="AO28" s="281"/>
      <c r="AP28" s="281"/>
      <c r="AQ28" s="281"/>
      <c r="AR28" s="281"/>
      <c r="AS28" s="281"/>
      <c r="AT28" s="281"/>
      <c r="AU28" s="281"/>
      <c r="AV28" s="281"/>
      <c r="AW28" s="281"/>
      <c r="AX28" s="281"/>
      <c r="AY28" s="281"/>
      <c r="AZ28" s="281"/>
      <c r="BA28" s="281"/>
      <c r="BB28" s="281"/>
      <c r="BC28" s="281"/>
      <c r="BD28" s="281"/>
      <c r="BE28" s="281"/>
      <c r="BF28" s="281"/>
      <c r="BG28" s="281"/>
      <c r="BH28" s="281"/>
      <c r="BI28" s="281"/>
      <c r="BJ28" s="281"/>
      <c r="BK28" s="281"/>
      <c r="BL28" s="281"/>
      <c r="BM28" s="281"/>
      <c r="BN28" s="281"/>
      <c r="BO28" s="281"/>
    </row>
    <row r="29" spans="1:67" ht="14.4" customHeight="1" x14ac:dyDescent="0.25">
      <c r="C29" s="41"/>
      <c r="D29" s="282"/>
      <c r="E29" s="283"/>
      <c r="F29" s="283"/>
      <c r="G29" s="283"/>
      <c r="H29" s="283"/>
      <c r="I29" s="283"/>
      <c r="J29" s="283"/>
      <c r="K29" s="283"/>
      <c r="L29" s="283"/>
      <c r="M29" s="283"/>
      <c r="N29" s="283"/>
      <c r="O29" s="283"/>
      <c r="P29" s="283"/>
      <c r="Q29" s="283"/>
      <c r="R29" s="283"/>
      <c r="S29" s="283"/>
      <c r="T29" s="283"/>
      <c r="U29" s="283"/>
      <c r="V29" s="283"/>
      <c r="W29" s="283"/>
      <c r="X29" s="283"/>
      <c r="Y29" s="283"/>
      <c r="Z29" s="283"/>
      <c r="AA29" s="283"/>
      <c r="AB29" s="283"/>
      <c r="AC29" s="283"/>
      <c r="AD29" s="283"/>
      <c r="AE29" s="283"/>
      <c r="AF29" s="283"/>
      <c r="AG29" s="283"/>
      <c r="AH29" s="283"/>
      <c r="AI29" s="283"/>
      <c r="AJ29" s="283"/>
      <c r="AK29" s="283"/>
      <c r="AL29" s="283"/>
      <c r="AM29" s="283"/>
      <c r="AN29" s="283"/>
      <c r="AO29" s="283"/>
      <c r="AP29" s="283"/>
      <c r="AQ29" s="283"/>
      <c r="AR29" s="283"/>
      <c r="AS29" s="283"/>
      <c r="AT29" s="283"/>
      <c r="AU29" s="283"/>
      <c r="AV29" s="283"/>
      <c r="AW29" s="283"/>
      <c r="AX29" s="283"/>
      <c r="AY29" s="283"/>
      <c r="AZ29" s="283"/>
      <c r="BA29" s="283"/>
      <c r="BB29" s="283"/>
      <c r="BC29" s="283"/>
      <c r="BD29" s="283"/>
      <c r="BE29" s="283"/>
      <c r="BF29" s="283"/>
      <c r="BG29" s="283"/>
      <c r="BH29" s="283"/>
      <c r="BI29" s="283"/>
      <c r="BJ29" s="283"/>
      <c r="BK29" s="283"/>
      <c r="BL29" s="283"/>
      <c r="BM29" s="283"/>
      <c r="BN29" s="283"/>
      <c r="BO29" s="284"/>
    </row>
    <row r="30" spans="1:67" ht="12.65" customHeight="1" x14ac:dyDescent="0.25">
      <c r="C30" s="40"/>
      <c r="D30" s="274"/>
      <c r="E30" s="275"/>
      <c r="F30" s="275"/>
      <c r="G30" s="275"/>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75"/>
      <c r="AG30" s="275"/>
      <c r="AH30" s="275"/>
      <c r="AI30" s="275"/>
      <c r="AJ30" s="275"/>
      <c r="AK30" s="275"/>
      <c r="AL30" s="275"/>
      <c r="AM30" s="275"/>
      <c r="AN30" s="275"/>
      <c r="AO30" s="275"/>
      <c r="AP30" s="275"/>
      <c r="AQ30" s="275"/>
      <c r="AR30" s="275"/>
      <c r="AS30" s="275"/>
      <c r="AT30" s="275"/>
      <c r="AU30" s="275"/>
      <c r="AV30" s="275"/>
      <c r="AW30" s="275"/>
      <c r="AX30" s="275"/>
      <c r="AY30" s="275"/>
      <c r="AZ30" s="275"/>
      <c r="BA30" s="275"/>
      <c r="BB30" s="275"/>
      <c r="BC30" s="275"/>
      <c r="BD30" s="275"/>
      <c r="BE30" s="275"/>
      <c r="BF30" s="275"/>
      <c r="BG30" s="275"/>
      <c r="BH30" s="275"/>
      <c r="BI30" s="275"/>
      <c r="BJ30" s="275"/>
      <c r="BK30" s="275"/>
      <c r="BL30" s="275"/>
      <c r="BM30" s="275"/>
      <c r="BN30" s="275"/>
      <c r="BO30" s="276"/>
    </row>
    <row r="31" spans="1:67" ht="14.4" customHeight="1" x14ac:dyDescent="0.25">
      <c r="C31" s="40"/>
      <c r="D31" s="274"/>
      <c r="E31" s="275"/>
      <c r="F31" s="275"/>
      <c r="G31" s="275"/>
      <c r="H31" s="275"/>
      <c r="I31" s="275"/>
      <c r="J31" s="275"/>
      <c r="K31" s="275"/>
      <c r="L31" s="275"/>
      <c r="M31" s="275"/>
      <c r="N31" s="275"/>
      <c r="O31" s="275"/>
      <c r="P31" s="275"/>
      <c r="Q31" s="275"/>
      <c r="R31" s="275"/>
      <c r="S31" s="275"/>
      <c r="T31" s="275"/>
      <c r="U31" s="275"/>
      <c r="V31" s="275"/>
      <c r="W31" s="275"/>
      <c r="X31" s="275"/>
      <c r="Y31" s="275"/>
      <c r="Z31" s="275"/>
      <c r="AA31" s="275"/>
      <c r="AB31" s="275"/>
      <c r="AC31" s="275"/>
      <c r="AD31" s="275"/>
      <c r="AE31" s="275"/>
      <c r="AF31" s="275"/>
      <c r="AG31" s="275"/>
      <c r="AH31" s="275"/>
      <c r="AI31" s="275"/>
      <c r="AJ31" s="275"/>
      <c r="AK31" s="275"/>
      <c r="AL31" s="275"/>
      <c r="AM31" s="275"/>
      <c r="AN31" s="275"/>
      <c r="AO31" s="275"/>
      <c r="AP31" s="275"/>
      <c r="AQ31" s="275"/>
      <c r="AR31" s="275"/>
      <c r="AS31" s="275"/>
      <c r="AT31" s="275"/>
      <c r="AU31" s="275"/>
      <c r="AV31" s="275"/>
      <c r="AW31" s="275"/>
      <c r="AX31" s="275"/>
      <c r="AY31" s="275"/>
      <c r="AZ31" s="275"/>
      <c r="BA31" s="275"/>
      <c r="BB31" s="275"/>
      <c r="BC31" s="275"/>
      <c r="BD31" s="275"/>
      <c r="BE31" s="275"/>
      <c r="BF31" s="275"/>
      <c r="BG31" s="275"/>
      <c r="BH31" s="275"/>
      <c r="BI31" s="275"/>
      <c r="BJ31" s="275"/>
      <c r="BK31" s="275"/>
      <c r="BL31" s="275"/>
      <c r="BM31" s="275"/>
      <c r="BN31" s="275"/>
      <c r="BO31" s="276"/>
    </row>
    <row r="32" spans="1:67" ht="14.4" customHeight="1" x14ac:dyDescent="0.25">
      <c r="C32" s="40"/>
      <c r="D32" s="274"/>
      <c r="E32" s="275"/>
      <c r="F32" s="275"/>
      <c r="G32" s="275"/>
      <c r="H32" s="275"/>
      <c r="I32" s="275"/>
      <c r="J32" s="275"/>
      <c r="K32" s="275"/>
      <c r="L32" s="275"/>
      <c r="M32" s="275"/>
      <c r="N32" s="275"/>
      <c r="O32" s="275"/>
      <c r="P32" s="275"/>
      <c r="Q32" s="275"/>
      <c r="R32" s="275"/>
      <c r="S32" s="275"/>
      <c r="T32" s="275"/>
      <c r="U32" s="275"/>
      <c r="V32" s="275"/>
      <c r="W32" s="275"/>
      <c r="X32" s="275"/>
      <c r="Y32" s="275"/>
      <c r="Z32" s="275"/>
      <c r="AA32" s="275"/>
      <c r="AB32" s="275"/>
      <c r="AC32" s="275"/>
      <c r="AD32" s="275"/>
      <c r="AE32" s="275"/>
      <c r="AF32" s="275"/>
      <c r="AG32" s="275"/>
      <c r="AH32" s="275"/>
      <c r="AI32" s="275"/>
      <c r="AJ32" s="275"/>
      <c r="AK32" s="275"/>
      <c r="AL32" s="275"/>
      <c r="AM32" s="275"/>
      <c r="AN32" s="275"/>
      <c r="AO32" s="275"/>
      <c r="AP32" s="275"/>
      <c r="AQ32" s="275"/>
      <c r="AR32" s="275"/>
      <c r="AS32" s="275"/>
      <c r="AT32" s="275"/>
      <c r="AU32" s="275"/>
      <c r="AV32" s="275"/>
      <c r="AW32" s="275"/>
      <c r="AX32" s="275"/>
      <c r="AY32" s="275"/>
      <c r="AZ32" s="275"/>
      <c r="BA32" s="275"/>
      <c r="BB32" s="275"/>
      <c r="BC32" s="275"/>
      <c r="BD32" s="275"/>
      <c r="BE32" s="275"/>
      <c r="BF32" s="275"/>
      <c r="BG32" s="275"/>
      <c r="BH32" s="275"/>
      <c r="BI32" s="275"/>
      <c r="BJ32" s="275"/>
      <c r="BK32" s="275"/>
      <c r="BL32" s="275"/>
      <c r="BM32" s="275"/>
      <c r="BN32" s="275"/>
      <c r="BO32" s="276"/>
    </row>
    <row r="33" spans="3:67" ht="12.65" customHeight="1" x14ac:dyDescent="0.25">
      <c r="C33" s="40"/>
      <c r="D33" s="274"/>
      <c r="E33" s="275"/>
      <c r="F33" s="275"/>
      <c r="G33" s="275"/>
      <c r="H33" s="275"/>
      <c r="I33" s="275"/>
      <c r="J33" s="275"/>
      <c r="K33" s="275"/>
      <c r="L33" s="275"/>
      <c r="M33" s="275"/>
      <c r="N33" s="275"/>
      <c r="O33" s="275"/>
      <c r="P33" s="275"/>
      <c r="Q33" s="275"/>
      <c r="R33" s="275"/>
      <c r="S33" s="275"/>
      <c r="T33" s="275"/>
      <c r="U33" s="275"/>
      <c r="V33" s="275"/>
      <c r="W33" s="275"/>
      <c r="X33" s="275"/>
      <c r="Y33" s="275"/>
      <c r="Z33" s="275"/>
      <c r="AA33" s="275"/>
      <c r="AB33" s="275"/>
      <c r="AC33" s="275"/>
      <c r="AD33" s="275"/>
      <c r="AE33" s="275"/>
      <c r="AF33" s="275"/>
      <c r="AG33" s="275"/>
      <c r="AH33" s="275"/>
      <c r="AI33" s="275"/>
      <c r="AJ33" s="275"/>
      <c r="AK33" s="275"/>
      <c r="AL33" s="275"/>
      <c r="AM33" s="275"/>
      <c r="AN33" s="275"/>
      <c r="AO33" s="275"/>
      <c r="AP33" s="275"/>
      <c r="AQ33" s="275"/>
      <c r="AR33" s="275"/>
      <c r="AS33" s="275"/>
      <c r="AT33" s="275"/>
      <c r="AU33" s="275"/>
      <c r="AV33" s="275"/>
      <c r="AW33" s="275"/>
      <c r="AX33" s="275"/>
      <c r="AY33" s="275"/>
      <c r="AZ33" s="275"/>
      <c r="BA33" s="275"/>
      <c r="BB33" s="275"/>
      <c r="BC33" s="275"/>
      <c r="BD33" s="275"/>
      <c r="BE33" s="275"/>
      <c r="BF33" s="275"/>
      <c r="BG33" s="275"/>
      <c r="BH33" s="275"/>
      <c r="BI33" s="275"/>
      <c r="BJ33" s="275"/>
      <c r="BK33" s="275"/>
      <c r="BL33" s="275"/>
      <c r="BM33" s="275"/>
      <c r="BN33" s="275"/>
      <c r="BO33" s="276"/>
    </row>
    <row r="34" spans="3:67" ht="14.4" customHeight="1" x14ac:dyDescent="0.25">
      <c r="C34" s="40"/>
      <c r="D34" s="274"/>
      <c r="E34" s="275"/>
      <c r="F34" s="275"/>
      <c r="G34" s="275"/>
      <c r="H34" s="275"/>
      <c r="I34" s="275"/>
      <c r="J34" s="275"/>
      <c r="K34" s="275"/>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275"/>
      <c r="AP34" s="275"/>
      <c r="AQ34" s="275"/>
      <c r="AR34" s="275"/>
      <c r="AS34" s="275"/>
      <c r="AT34" s="275"/>
      <c r="AU34" s="275"/>
      <c r="AV34" s="275"/>
      <c r="AW34" s="275"/>
      <c r="AX34" s="275"/>
      <c r="AY34" s="275"/>
      <c r="AZ34" s="275"/>
      <c r="BA34" s="275"/>
      <c r="BB34" s="275"/>
      <c r="BC34" s="275"/>
      <c r="BD34" s="275"/>
      <c r="BE34" s="275"/>
      <c r="BF34" s="275"/>
      <c r="BG34" s="275"/>
      <c r="BH34" s="275"/>
      <c r="BI34" s="275"/>
      <c r="BJ34" s="275"/>
      <c r="BK34" s="275"/>
      <c r="BL34" s="275"/>
      <c r="BM34" s="275"/>
      <c r="BN34" s="275"/>
      <c r="BO34" s="276"/>
    </row>
    <row r="35" spans="3:67" ht="12.65" customHeight="1" x14ac:dyDescent="0.25">
      <c r="C35" s="40"/>
      <c r="D35" s="274"/>
      <c r="E35" s="275"/>
      <c r="F35" s="275"/>
      <c r="G35" s="275"/>
      <c r="H35" s="275"/>
      <c r="I35" s="275"/>
      <c r="J35" s="275"/>
      <c r="K35" s="275"/>
      <c r="L35" s="275"/>
      <c r="M35" s="275"/>
      <c r="N35" s="275"/>
      <c r="O35" s="275"/>
      <c r="P35" s="275"/>
      <c r="Q35" s="275"/>
      <c r="R35" s="275"/>
      <c r="S35" s="275"/>
      <c r="T35" s="275"/>
      <c r="U35" s="275"/>
      <c r="V35" s="275"/>
      <c r="W35" s="275"/>
      <c r="X35" s="275"/>
      <c r="Y35" s="275"/>
      <c r="Z35" s="275"/>
      <c r="AA35" s="275"/>
      <c r="AB35" s="275"/>
      <c r="AC35" s="275"/>
      <c r="AD35" s="275"/>
      <c r="AE35" s="275"/>
      <c r="AF35" s="275"/>
      <c r="AG35" s="275"/>
      <c r="AH35" s="275"/>
      <c r="AI35" s="275"/>
      <c r="AJ35" s="275"/>
      <c r="AK35" s="275"/>
      <c r="AL35" s="275"/>
      <c r="AM35" s="275"/>
      <c r="AN35" s="275"/>
      <c r="AO35" s="275"/>
      <c r="AP35" s="275"/>
      <c r="AQ35" s="275"/>
      <c r="AR35" s="275"/>
      <c r="AS35" s="275"/>
      <c r="AT35" s="275"/>
      <c r="AU35" s="275"/>
      <c r="AV35" s="275"/>
      <c r="AW35" s="275"/>
      <c r="AX35" s="275"/>
      <c r="AY35" s="275"/>
      <c r="AZ35" s="275"/>
      <c r="BA35" s="275"/>
      <c r="BB35" s="275"/>
      <c r="BC35" s="275"/>
      <c r="BD35" s="275"/>
      <c r="BE35" s="275"/>
      <c r="BF35" s="275"/>
      <c r="BG35" s="275"/>
      <c r="BH35" s="275"/>
      <c r="BI35" s="275"/>
      <c r="BJ35" s="275"/>
      <c r="BK35" s="275"/>
      <c r="BL35" s="275"/>
      <c r="BM35" s="275"/>
      <c r="BN35" s="275"/>
      <c r="BO35" s="276"/>
    </row>
    <row r="36" spans="3:67" ht="12.65" customHeight="1" x14ac:dyDescent="0.25">
      <c r="C36" s="40"/>
      <c r="D36" s="274"/>
      <c r="E36" s="275"/>
      <c r="F36" s="275"/>
      <c r="G36" s="275"/>
      <c r="H36" s="275"/>
      <c r="I36" s="275"/>
      <c r="J36" s="275"/>
      <c r="K36" s="275"/>
      <c r="L36" s="275"/>
      <c r="M36" s="275"/>
      <c r="N36" s="275"/>
      <c r="O36" s="275"/>
      <c r="P36" s="275"/>
      <c r="Q36" s="275"/>
      <c r="R36" s="275"/>
      <c r="S36" s="275"/>
      <c r="T36" s="275"/>
      <c r="U36" s="275"/>
      <c r="V36" s="275"/>
      <c r="W36" s="275"/>
      <c r="X36" s="275"/>
      <c r="Y36" s="275"/>
      <c r="Z36" s="275"/>
      <c r="AA36" s="275"/>
      <c r="AB36" s="275"/>
      <c r="AC36" s="275"/>
      <c r="AD36" s="275"/>
      <c r="AE36" s="275"/>
      <c r="AF36" s="275"/>
      <c r="AG36" s="275"/>
      <c r="AH36" s="275"/>
      <c r="AI36" s="275"/>
      <c r="AJ36" s="275"/>
      <c r="AK36" s="275"/>
      <c r="AL36" s="275"/>
      <c r="AM36" s="275"/>
      <c r="AN36" s="275"/>
      <c r="AO36" s="275"/>
      <c r="AP36" s="275"/>
      <c r="AQ36" s="275"/>
      <c r="AR36" s="275"/>
      <c r="AS36" s="275"/>
      <c r="AT36" s="275"/>
      <c r="AU36" s="275"/>
      <c r="AV36" s="275"/>
      <c r="AW36" s="275"/>
      <c r="AX36" s="275"/>
      <c r="AY36" s="275"/>
      <c r="AZ36" s="275"/>
      <c r="BA36" s="275"/>
      <c r="BB36" s="275"/>
      <c r="BC36" s="275"/>
      <c r="BD36" s="275"/>
      <c r="BE36" s="275"/>
      <c r="BF36" s="275"/>
      <c r="BG36" s="275"/>
      <c r="BH36" s="275"/>
      <c r="BI36" s="275"/>
      <c r="BJ36" s="275"/>
      <c r="BK36" s="275"/>
      <c r="BL36" s="275"/>
      <c r="BM36" s="275"/>
      <c r="BN36" s="275"/>
      <c r="BO36" s="276"/>
    </row>
    <row r="37" spans="3:67" ht="13.4" customHeight="1" x14ac:dyDescent="0.25">
      <c r="C37" s="40"/>
      <c r="D37" s="274"/>
      <c r="E37" s="275"/>
      <c r="F37" s="275"/>
      <c r="G37" s="275"/>
      <c r="H37" s="275"/>
      <c r="I37" s="275"/>
      <c r="J37" s="275"/>
      <c r="K37" s="275"/>
      <c r="L37" s="275"/>
      <c r="M37" s="275"/>
      <c r="N37" s="275"/>
      <c r="O37" s="275"/>
      <c r="P37" s="275"/>
      <c r="Q37" s="275"/>
      <c r="R37" s="275"/>
      <c r="S37" s="275"/>
      <c r="T37" s="275"/>
      <c r="U37" s="275"/>
      <c r="V37" s="275"/>
      <c r="W37" s="275"/>
      <c r="X37" s="275"/>
      <c r="Y37" s="275"/>
      <c r="Z37" s="275"/>
      <c r="AA37" s="275"/>
      <c r="AB37" s="275"/>
      <c r="AC37" s="275"/>
      <c r="AD37" s="275"/>
      <c r="AE37" s="275"/>
      <c r="AF37" s="275"/>
      <c r="AG37" s="275"/>
      <c r="AH37" s="275"/>
      <c r="AI37" s="275"/>
      <c r="AJ37" s="275"/>
      <c r="AK37" s="275"/>
      <c r="AL37" s="275"/>
      <c r="AM37" s="275"/>
      <c r="AN37" s="275"/>
      <c r="AO37" s="275"/>
      <c r="AP37" s="275"/>
      <c r="AQ37" s="275"/>
      <c r="AR37" s="275"/>
      <c r="AS37" s="275"/>
      <c r="AT37" s="275"/>
      <c r="AU37" s="275"/>
      <c r="AV37" s="275"/>
      <c r="AW37" s="275"/>
      <c r="AX37" s="275"/>
      <c r="AY37" s="275"/>
      <c r="AZ37" s="275"/>
      <c r="BA37" s="275"/>
      <c r="BB37" s="275"/>
      <c r="BC37" s="275"/>
      <c r="BD37" s="275"/>
      <c r="BE37" s="275"/>
      <c r="BF37" s="275"/>
      <c r="BG37" s="275"/>
      <c r="BH37" s="275"/>
      <c r="BI37" s="275"/>
      <c r="BJ37" s="275"/>
      <c r="BK37" s="275"/>
      <c r="BL37" s="275"/>
      <c r="BM37" s="275"/>
      <c r="BN37" s="275"/>
      <c r="BO37" s="276"/>
    </row>
    <row r="38" spans="3:67" ht="13.4" customHeight="1" x14ac:dyDescent="0.25">
      <c r="C38" s="40"/>
      <c r="D38" s="274"/>
      <c r="E38" s="275"/>
      <c r="F38" s="275"/>
      <c r="G38" s="275"/>
      <c r="H38" s="275"/>
      <c r="I38" s="275"/>
      <c r="J38" s="275"/>
      <c r="K38" s="275"/>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c r="AI38" s="275"/>
      <c r="AJ38" s="275"/>
      <c r="AK38" s="275"/>
      <c r="AL38" s="275"/>
      <c r="AM38" s="275"/>
      <c r="AN38" s="275"/>
      <c r="AO38" s="275"/>
      <c r="AP38" s="275"/>
      <c r="AQ38" s="275"/>
      <c r="AR38" s="275"/>
      <c r="AS38" s="275"/>
      <c r="AT38" s="275"/>
      <c r="AU38" s="275"/>
      <c r="AV38" s="275"/>
      <c r="AW38" s="275"/>
      <c r="AX38" s="275"/>
      <c r="AY38" s="275"/>
      <c r="AZ38" s="275"/>
      <c r="BA38" s="275"/>
      <c r="BB38" s="275"/>
      <c r="BC38" s="275"/>
      <c r="BD38" s="275"/>
      <c r="BE38" s="275"/>
      <c r="BF38" s="275"/>
      <c r="BG38" s="275"/>
      <c r="BH38" s="275"/>
      <c r="BI38" s="275"/>
      <c r="BJ38" s="275"/>
      <c r="BK38" s="275"/>
      <c r="BL38" s="275"/>
      <c r="BM38" s="275"/>
      <c r="BN38" s="275"/>
      <c r="BO38" s="276"/>
    </row>
    <row r="39" spans="3:67" ht="13.4" customHeight="1" x14ac:dyDescent="0.25">
      <c r="C39" s="39"/>
      <c r="D39" s="277"/>
      <c r="E39" s="278"/>
      <c r="F39" s="278"/>
      <c r="G39" s="278"/>
      <c r="H39" s="278"/>
      <c r="I39" s="278"/>
      <c r="J39" s="278"/>
      <c r="K39" s="278"/>
      <c r="L39" s="278"/>
      <c r="M39" s="278"/>
      <c r="N39" s="278"/>
      <c r="O39" s="278"/>
      <c r="P39" s="278"/>
      <c r="Q39" s="278"/>
      <c r="R39" s="278"/>
      <c r="S39" s="278"/>
      <c r="T39" s="278"/>
      <c r="U39" s="278"/>
      <c r="V39" s="278"/>
      <c r="W39" s="278"/>
      <c r="X39" s="278"/>
      <c r="Y39" s="278"/>
      <c r="Z39" s="278"/>
      <c r="AA39" s="278"/>
      <c r="AB39" s="278"/>
      <c r="AC39" s="278"/>
      <c r="AD39" s="278"/>
      <c r="AE39" s="278"/>
      <c r="AF39" s="278"/>
      <c r="AG39" s="278"/>
      <c r="AH39" s="278"/>
      <c r="AI39" s="278"/>
      <c r="AJ39" s="278"/>
      <c r="AK39" s="278"/>
      <c r="AL39" s="278"/>
      <c r="AM39" s="278"/>
      <c r="AN39" s="278"/>
      <c r="AO39" s="278"/>
      <c r="AP39" s="278"/>
      <c r="AQ39" s="278"/>
      <c r="AR39" s="278"/>
      <c r="AS39" s="278"/>
      <c r="AT39" s="278"/>
      <c r="AU39" s="278"/>
      <c r="AV39" s="278"/>
      <c r="AW39" s="278"/>
      <c r="AX39" s="278"/>
      <c r="AY39" s="278"/>
      <c r="AZ39" s="278"/>
      <c r="BA39" s="278"/>
      <c r="BB39" s="278"/>
      <c r="BC39" s="278"/>
      <c r="BD39" s="278"/>
      <c r="BE39" s="278"/>
      <c r="BF39" s="278"/>
      <c r="BG39" s="278"/>
      <c r="BH39" s="278"/>
      <c r="BI39" s="278"/>
      <c r="BJ39" s="278"/>
      <c r="BK39" s="278"/>
      <c r="BL39" s="278"/>
      <c r="BM39" s="278"/>
      <c r="BN39" s="278"/>
      <c r="BO39" s="279"/>
    </row>
  </sheetData>
  <sheetProtection algorithmName="SHA-512" hashValue="I3Qs1I4lineKzHgj546hZOpW/mZtEHZn+ZhN2N66dnqjk+4Q/nAKILqs/RYI2yD6zKNwlJ58Wd10RZAyrd56Kg==" saltValue="FdIy0oftWbkw0JQxhkj7yg==" spinCount="100000" sheet="1" insertColumns="0" insertRows="0" deleteColumns="0" deleteRows="0"/>
  <mergeCells count="16">
    <mergeCell ref="D37:BO37"/>
    <mergeCell ref="D38:BO38"/>
    <mergeCell ref="D39:BO39"/>
    <mergeCell ref="D28:BO28"/>
    <mergeCell ref="D29:BO29"/>
    <mergeCell ref="D30:BO30"/>
    <mergeCell ref="D31:BO31"/>
    <mergeCell ref="D32:BO32"/>
    <mergeCell ref="D33:BO33"/>
    <mergeCell ref="D34:BO34"/>
    <mergeCell ref="D35:BO35"/>
    <mergeCell ref="D23:AW23"/>
    <mergeCell ref="D24:AW24"/>
    <mergeCell ref="D25:AW25"/>
    <mergeCell ref="D26:AK26"/>
    <mergeCell ref="D36:BO36"/>
  </mergeCells>
  <conditionalFormatting sqref="F5">
    <cfRule type="cellIs" dxfId="22" priority="31" operator="lessThan">
      <formula>$F$13</formula>
    </cfRule>
  </conditionalFormatting>
  <conditionalFormatting sqref="H5">
    <cfRule type="cellIs" dxfId="21" priority="30" operator="lessThan">
      <formula>$H$13</formula>
    </cfRule>
  </conditionalFormatting>
  <conditionalFormatting sqref="J5">
    <cfRule type="cellIs" dxfId="20" priority="29" operator="lessThan">
      <formula>$J$13</formula>
    </cfRule>
  </conditionalFormatting>
  <conditionalFormatting sqref="L5">
    <cfRule type="cellIs" dxfId="19" priority="28" operator="lessThan">
      <formula>$L$13</formula>
    </cfRule>
  </conditionalFormatting>
  <conditionalFormatting sqref="N5">
    <cfRule type="cellIs" dxfId="18" priority="27" operator="lessThan">
      <formula>$N$13</formula>
    </cfRule>
  </conditionalFormatting>
  <conditionalFormatting sqref="P5">
    <cfRule type="cellIs" dxfId="17" priority="26" operator="lessThan">
      <formula>$P$13</formula>
    </cfRule>
  </conditionalFormatting>
  <conditionalFormatting sqref="R5">
    <cfRule type="cellIs" dxfId="16" priority="25" operator="lessThan">
      <formula>$R$13</formula>
    </cfRule>
  </conditionalFormatting>
  <conditionalFormatting sqref="T5">
    <cfRule type="cellIs" dxfId="15" priority="24" operator="lessThan">
      <formula>$T$13</formula>
    </cfRule>
  </conditionalFormatting>
  <conditionalFormatting sqref="V5">
    <cfRule type="cellIs" dxfId="14" priority="23" operator="lessThan">
      <formula>$V$13</formula>
    </cfRule>
  </conditionalFormatting>
  <conditionalFormatting sqref="X5">
    <cfRule type="cellIs" dxfId="13" priority="22" operator="lessThan">
      <formula>$X$13</formula>
    </cfRule>
  </conditionalFormatting>
  <conditionalFormatting sqref="Z5">
    <cfRule type="cellIs" dxfId="12" priority="21" operator="lessThan">
      <formula>$Z$13</formula>
    </cfRule>
  </conditionalFormatting>
  <conditionalFormatting sqref="AB5">
    <cfRule type="cellIs" dxfId="11" priority="20" operator="lessThan">
      <formula>$AB$13</formula>
    </cfRule>
  </conditionalFormatting>
  <conditionalFormatting sqref="AD5">
    <cfRule type="cellIs" dxfId="10" priority="19" operator="lessThan">
      <formula>$AD$13</formula>
    </cfRule>
  </conditionalFormatting>
  <conditionalFormatting sqref="AF5">
    <cfRule type="cellIs" dxfId="9" priority="18" operator="lessThan">
      <formula>$AF$13</formula>
    </cfRule>
  </conditionalFormatting>
  <conditionalFormatting sqref="AH5">
    <cfRule type="cellIs" dxfId="8" priority="17" operator="lessThan">
      <formula>$AH$13</formula>
    </cfRule>
  </conditionalFormatting>
  <conditionalFormatting sqref="AJ5">
    <cfRule type="cellIs" dxfId="7" priority="16" operator="lessThan">
      <formula>$AJ$13</formula>
    </cfRule>
  </conditionalFormatting>
  <conditionalFormatting sqref="AL5">
    <cfRule type="cellIs" dxfId="6" priority="15" operator="lessThan">
      <formula>$AL$13</formula>
    </cfRule>
  </conditionalFormatting>
  <conditionalFormatting sqref="AN5">
    <cfRule type="cellIs" dxfId="5" priority="14" operator="lessThan">
      <formula>$AN$13</formula>
    </cfRule>
  </conditionalFormatting>
  <conditionalFormatting sqref="AP5:AP6">
    <cfRule type="cellIs" dxfId="4" priority="11" operator="lessThan">
      <formula>$AP$13</formula>
    </cfRule>
  </conditionalFormatting>
  <conditionalFormatting sqref="AR5:AR6">
    <cfRule type="cellIs" dxfId="3" priority="10" operator="lessThan">
      <formula>$AR$13</formula>
    </cfRule>
  </conditionalFormatting>
  <conditionalFormatting sqref="AT5">
    <cfRule type="cellIs" dxfId="2" priority="13" operator="lessThan">
      <formula>$AT$13</formula>
    </cfRule>
  </conditionalFormatting>
  <conditionalFormatting sqref="AV5">
    <cfRule type="cellIs" dxfId="1" priority="12" operator="lessThan">
      <formula>$AV$13</formula>
    </cfRule>
  </conditionalFormatting>
  <conditionalFormatting sqref="AX5:BO5">
    <cfRule type="cellIs" dxfId="0" priority="9" operator="lessThan">
      <formula>$AX$13</formula>
    </cfRule>
  </conditionalFormatting>
  <printOptions horizontalCentered="1"/>
  <pageMargins left="0.74791666666666701" right="0.85" top="0.98402777777777795" bottom="0.98402777777777795" header="0.51180555555555596" footer="0.51180555555555596"/>
  <pageSetup paperSize="17" scale="97" firstPageNumber="20" fitToHeight="0" orientation="landscape" r:id="rId1"/>
  <headerFooter alignWithMargins="0">
    <oddFooter>&amp;CUNSD/UNEP Questionnaire 2022 on Environment Statistics - Waste Section p. &amp;P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274EE-A880-4F4E-ACCE-BEF22EF324BF}">
  <sheetPr>
    <tabColor theme="5" tint="0.39997558519241921"/>
  </sheetPr>
  <dimension ref="A1:BL18"/>
  <sheetViews>
    <sheetView workbookViewId="0"/>
  </sheetViews>
  <sheetFormatPr defaultRowHeight="12.5" x14ac:dyDescent="0.25"/>
  <cols>
    <col min="1" max="1" width="43.54296875" bestFit="1" customWidth="1"/>
    <col min="2" max="2" width="7" bestFit="1" customWidth="1"/>
    <col min="3" max="3" width="13.81640625" bestFit="1" customWidth="1"/>
    <col min="4" max="4" width="2.08984375" customWidth="1"/>
    <col min="5" max="5" width="6.90625" bestFit="1" customWidth="1"/>
    <col min="6" max="6" width="2.54296875" customWidth="1"/>
    <col min="7" max="7" width="6.90625" bestFit="1" customWidth="1"/>
    <col min="8" max="8" width="2.54296875" customWidth="1"/>
    <col min="9" max="9" width="6.90625" bestFit="1" customWidth="1"/>
    <col min="10" max="10" width="2.1796875" customWidth="1"/>
    <col min="11" max="11" width="6.90625" bestFit="1" customWidth="1"/>
    <col min="12" max="12" width="1.90625" customWidth="1"/>
    <col min="13" max="13" width="6.90625" bestFit="1" customWidth="1"/>
    <col min="14" max="14" width="2.1796875" customWidth="1"/>
    <col min="15" max="15" width="6.90625" bestFit="1" customWidth="1"/>
    <col min="16" max="16" width="2.08984375" customWidth="1"/>
    <col min="17" max="17" width="6.90625" bestFit="1" customWidth="1"/>
    <col min="18" max="18" width="1.90625" customWidth="1"/>
    <col min="19" max="19" width="6.90625" bestFit="1" customWidth="1"/>
    <col min="20" max="20" width="1.6328125" customWidth="1"/>
    <col min="21" max="21" width="6.90625" bestFit="1" customWidth="1"/>
    <col min="22" max="22" width="2" customWidth="1"/>
    <col min="23" max="23" width="6.90625" bestFit="1" customWidth="1"/>
    <col min="24" max="24" width="1.54296875" customWidth="1"/>
    <col min="25" max="25" width="6.90625" bestFit="1" customWidth="1"/>
    <col min="26" max="26" width="1.54296875" customWidth="1"/>
    <col min="27" max="27" width="6.90625" bestFit="1" customWidth="1"/>
    <col min="28" max="28" width="1.81640625" customWidth="1"/>
    <col min="29" max="29" width="6.90625" bestFit="1" customWidth="1"/>
    <col min="30" max="30" width="1.6328125" customWidth="1"/>
    <col min="31" max="31" width="6.90625" bestFit="1" customWidth="1"/>
    <col min="32" max="32" width="1.81640625" customWidth="1"/>
    <col min="33" max="33" width="6.90625" bestFit="1" customWidth="1"/>
    <col min="34" max="34" width="1.54296875" customWidth="1"/>
    <col min="35" max="35" width="6.90625" bestFit="1" customWidth="1"/>
    <col min="36" max="36" width="1.54296875" customWidth="1"/>
    <col min="37" max="37" width="6.90625" bestFit="1" customWidth="1"/>
    <col min="38" max="38" width="1.1796875" customWidth="1"/>
    <col min="39" max="39" width="6.90625" bestFit="1" customWidth="1"/>
    <col min="40" max="40" width="1.90625" customWidth="1"/>
    <col min="41" max="41" width="6.90625" bestFit="1" customWidth="1"/>
    <col min="42" max="42" width="1.81640625" customWidth="1"/>
    <col min="43" max="43" width="6.90625" bestFit="1" customWidth="1"/>
    <col min="44" max="44" width="1.81640625" customWidth="1"/>
    <col min="45" max="45" width="6.90625" bestFit="1" customWidth="1"/>
    <col min="46" max="46" width="1.1796875" customWidth="1"/>
    <col min="47" max="47" width="8.81640625" bestFit="1" customWidth="1"/>
    <col min="48" max="48" width="1.81640625" customWidth="1"/>
    <col min="49" max="49" width="8.81640625" bestFit="1" customWidth="1"/>
    <col min="50" max="50" width="1.81640625" customWidth="1"/>
    <col min="51" max="51" width="8.81640625" bestFit="1" customWidth="1"/>
    <col min="52" max="52" width="1.81640625" customWidth="1"/>
    <col min="53" max="53" width="8.81640625" bestFit="1" customWidth="1"/>
    <col min="54" max="54" width="1.81640625" customWidth="1"/>
    <col min="55" max="55" width="8.81640625" bestFit="1" customWidth="1"/>
    <col min="56" max="56" width="1.81640625" customWidth="1"/>
    <col min="57" max="57" width="8.81640625" bestFit="1" customWidth="1"/>
    <col min="58" max="58" width="1.81640625" customWidth="1"/>
    <col min="59" max="59" width="8.81640625" bestFit="1" customWidth="1"/>
    <col min="60" max="60" width="1.81640625" customWidth="1"/>
    <col min="61" max="61" width="8.81640625" bestFit="1" customWidth="1"/>
    <col min="62" max="62" width="1.81640625" customWidth="1"/>
    <col min="63" max="63" width="8.81640625" bestFit="1" customWidth="1"/>
    <col min="64" max="64" width="1.81640625" customWidth="1"/>
  </cols>
  <sheetData>
    <row r="1" spans="1:64" s="96" customFormat="1" ht="22.75" customHeight="1" x14ac:dyDescent="0.25">
      <c r="A1" s="96" t="s">
        <v>235</v>
      </c>
    </row>
    <row r="2" spans="1:64" s="112" customFormat="1" ht="15.5" x14ac:dyDescent="0.25">
      <c r="A2" s="248" t="s">
        <v>236</v>
      </c>
      <c r="B2" s="248"/>
      <c r="C2" s="248"/>
      <c r="D2" s="248"/>
      <c r="E2" s="248"/>
      <c r="F2" s="248"/>
      <c r="G2" s="248"/>
      <c r="H2" s="248"/>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c r="AJ2" s="248"/>
      <c r="AK2" s="248"/>
      <c r="AL2" s="248"/>
      <c r="AM2" s="248"/>
      <c r="AN2" s="248"/>
      <c r="AO2" s="248"/>
      <c r="AP2" s="248"/>
      <c r="AQ2" s="248"/>
      <c r="AR2" s="248"/>
      <c r="AS2" s="248"/>
      <c r="AT2" s="248"/>
      <c r="AU2" s="248"/>
      <c r="AV2" s="248"/>
      <c r="AW2" s="248"/>
      <c r="AX2" s="248"/>
      <c r="AY2" s="248"/>
      <c r="AZ2" s="248"/>
      <c r="BA2" s="248"/>
      <c r="BB2" s="248"/>
      <c r="BC2" s="248"/>
      <c r="BD2" s="248"/>
      <c r="BE2" s="248"/>
      <c r="BF2" s="248"/>
      <c r="BG2" s="248"/>
      <c r="BH2" s="248"/>
      <c r="BI2" s="248"/>
      <c r="BJ2" s="248"/>
      <c r="BK2" s="248"/>
      <c r="BL2" s="248"/>
    </row>
    <row r="3" spans="1:64" ht="18.649999999999999" customHeight="1" x14ac:dyDescent="0.25">
      <c r="A3" s="126" t="s">
        <v>237</v>
      </c>
      <c r="B3" s="126" t="s">
        <v>238</v>
      </c>
      <c r="C3" s="126">
        <v>2000</v>
      </c>
      <c r="D3" s="126"/>
      <c r="E3" s="126">
        <v>2001</v>
      </c>
      <c r="F3" s="126"/>
      <c r="G3" s="126">
        <v>2002</v>
      </c>
      <c r="H3" s="126"/>
      <c r="I3" s="126">
        <v>2003</v>
      </c>
      <c r="J3" s="126"/>
      <c r="K3" s="126">
        <v>2004</v>
      </c>
      <c r="L3" s="126"/>
      <c r="M3" s="126">
        <v>2005</v>
      </c>
      <c r="N3" s="126"/>
      <c r="O3" s="126">
        <v>2006</v>
      </c>
      <c r="P3" s="126"/>
      <c r="Q3" s="126">
        <v>2007</v>
      </c>
      <c r="R3" s="126"/>
      <c r="S3" s="126">
        <v>2008</v>
      </c>
      <c r="T3" s="126"/>
      <c r="U3" s="126">
        <v>2009</v>
      </c>
      <c r="V3" s="126"/>
      <c r="W3" s="126">
        <v>2010</v>
      </c>
      <c r="X3" s="126"/>
      <c r="Y3" s="126">
        <v>2011</v>
      </c>
      <c r="Z3" s="126"/>
      <c r="AA3" s="126">
        <v>2012</v>
      </c>
      <c r="AB3" s="126"/>
      <c r="AC3" s="126">
        <v>2013</v>
      </c>
      <c r="AD3" s="126"/>
      <c r="AE3" s="126">
        <v>2014</v>
      </c>
      <c r="AF3" s="126"/>
      <c r="AG3" s="126">
        <v>2015</v>
      </c>
      <c r="AH3" s="126"/>
      <c r="AI3" s="126">
        <v>2016</v>
      </c>
      <c r="AJ3" s="126"/>
      <c r="AK3" s="126">
        <v>2017</v>
      </c>
      <c r="AL3" s="126"/>
      <c r="AM3" s="126">
        <v>2018</v>
      </c>
      <c r="AN3" s="126"/>
      <c r="AO3" s="126">
        <v>2019</v>
      </c>
      <c r="AP3" s="126"/>
      <c r="AQ3" s="126">
        <v>2020</v>
      </c>
      <c r="AR3" s="126"/>
      <c r="AS3" s="126">
        <v>2021</v>
      </c>
      <c r="AT3" s="127"/>
      <c r="AU3" s="126">
        <v>2022</v>
      </c>
      <c r="AV3" s="126"/>
      <c r="AW3" s="126">
        <v>2023</v>
      </c>
      <c r="AX3" s="126"/>
      <c r="AY3" s="126">
        <v>2024</v>
      </c>
      <c r="AZ3" s="126"/>
      <c r="BA3" s="126">
        <v>2025</v>
      </c>
      <c r="BB3" s="126"/>
      <c r="BC3" s="126">
        <v>2026</v>
      </c>
      <c r="BD3" s="126"/>
      <c r="BE3" s="126">
        <v>2027</v>
      </c>
      <c r="BF3" s="126"/>
      <c r="BG3" s="126">
        <v>2028</v>
      </c>
      <c r="BH3" s="126"/>
      <c r="BI3" s="126">
        <v>2029</v>
      </c>
      <c r="BJ3" s="126"/>
      <c r="BK3" s="126">
        <v>2030</v>
      </c>
      <c r="BL3" s="126"/>
    </row>
    <row r="4" spans="1:64" s="66" customFormat="1" ht="18.649999999999999" customHeight="1" x14ac:dyDescent="0.3">
      <c r="A4" s="117" t="s">
        <v>239</v>
      </c>
      <c r="B4" s="118" t="s">
        <v>240</v>
      </c>
      <c r="C4" s="166">
        <f>SUM(C5,C6)</f>
        <v>0</v>
      </c>
      <c r="D4" s="119"/>
      <c r="E4" s="119">
        <f>E5+E6</f>
        <v>0</v>
      </c>
      <c r="F4" s="119"/>
      <c r="G4" s="119">
        <f>G5+G6</f>
        <v>0</v>
      </c>
      <c r="H4" s="119"/>
      <c r="I4" s="119">
        <f>I5+I6</f>
        <v>0</v>
      </c>
      <c r="J4" s="119"/>
      <c r="K4" s="119">
        <f>K5+K6</f>
        <v>0</v>
      </c>
      <c r="L4" s="119"/>
      <c r="M4" s="119">
        <f>M5+M6</f>
        <v>0</v>
      </c>
      <c r="N4" s="119"/>
      <c r="O4" s="119">
        <f>O5+O6</f>
        <v>0</v>
      </c>
      <c r="P4" s="119"/>
      <c r="Q4" s="119">
        <f>Q5+Q6</f>
        <v>0</v>
      </c>
      <c r="R4" s="119"/>
      <c r="S4" s="119">
        <f>S5+S6</f>
        <v>0</v>
      </c>
      <c r="T4" s="119"/>
      <c r="U4" s="119">
        <f>U5+U6</f>
        <v>0</v>
      </c>
      <c r="V4" s="119"/>
      <c r="W4" s="119">
        <f>W5+W6</f>
        <v>0</v>
      </c>
      <c r="X4" s="119"/>
      <c r="Y4" s="119">
        <f>Y5+Y6</f>
        <v>0</v>
      </c>
      <c r="Z4" s="119"/>
      <c r="AA4" s="119">
        <f>AA5+AA6</f>
        <v>0</v>
      </c>
      <c r="AB4" s="119"/>
      <c r="AC4" s="119">
        <f>AC5+AC6</f>
        <v>0</v>
      </c>
      <c r="AD4" s="119"/>
      <c r="AE4" s="119">
        <f>AE5+AE6</f>
        <v>0</v>
      </c>
      <c r="AF4" s="119"/>
      <c r="AG4" s="119">
        <f>AG5+AG6</f>
        <v>0</v>
      </c>
      <c r="AH4" s="119"/>
      <c r="AI4" s="119">
        <f>AI5+AI6</f>
        <v>0</v>
      </c>
      <c r="AJ4" s="119"/>
      <c r="AK4" s="119">
        <f>AK5+AK6</f>
        <v>0</v>
      </c>
      <c r="AL4" s="119"/>
      <c r="AM4" s="119">
        <f>AM5+AM6</f>
        <v>0</v>
      </c>
      <c r="AN4" s="119"/>
      <c r="AO4" s="119">
        <f>AO5+AO6</f>
        <v>0</v>
      </c>
      <c r="AP4" s="119"/>
      <c r="AQ4" s="119">
        <f>AQ5+AQ6</f>
        <v>0</v>
      </c>
      <c r="AR4" s="119"/>
      <c r="AS4" s="119">
        <f>AS5+AS6</f>
        <v>0</v>
      </c>
      <c r="AT4" s="119"/>
      <c r="AU4" s="119">
        <f>AU5+AU6</f>
        <v>0</v>
      </c>
      <c r="AV4" s="119"/>
      <c r="AW4" s="119">
        <f>AW5+AW6</f>
        <v>0</v>
      </c>
      <c r="AX4" s="119"/>
      <c r="AY4" s="119">
        <f>AY5+AY6</f>
        <v>0</v>
      </c>
      <c r="AZ4" s="119"/>
      <c r="BA4" s="119">
        <f>BA5+BA6</f>
        <v>0</v>
      </c>
      <c r="BB4" s="119"/>
      <c r="BC4" s="119">
        <f>BC5+BC6</f>
        <v>0</v>
      </c>
      <c r="BD4" s="119"/>
      <c r="BE4" s="119">
        <f>BE5+BE6</f>
        <v>0</v>
      </c>
      <c r="BF4" s="119"/>
      <c r="BG4" s="119">
        <f>BG5+BG6</f>
        <v>0</v>
      </c>
      <c r="BH4" s="119"/>
      <c r="BI4" s="119">
        <f>BI5+BI6</f>
        <v>0</v>
      </c>
      <c r="BJ4" s="119"/>
      <c r="BK4" s="119">
        <f>BK5+BK6</f>
        <v>0</v>
      </c>
      <c r="BL4" s="119"/>
    </row>
    <row r="5" spans="1:64" ht="38.5" x14ac:dyDescent="0.25">
      <c r="A5" s="114" t="s">
        <v>241</v>
      </c>
      <c r="B5" s="115" t="s">
        <v>242</v>
      </c>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3"/>
    </row>
    <row r="6" spans="1:64" ht="38.5" x14ac:dyDescent="0.25">
      <c r="A6" s="114" t="s">
        <v>243</v>
      </c>
      <c r="B6" s="115" t="s">
        <v>244</v>
      </c>
      <c r="C6" s="116"/>
      <c r="D6" s="116"/>
      <c r="E6" s="116"/>
      <c r="F6" s="116"/>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3"/>
    </row>
    <row r="7" spans="1:64" ht="37.5" x14ac:dyDescent="0.25">
      <c r="A7" s="32" t="s">
        <v>245</v>
      </c>
      <c r="B7" s="115" t="s">
        <v>246</v>
      </c>
      <c r="C7" s="116"/>
      <c r="D7" s="116"/>
      <c r="E7" s="116"/>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116"/>
      <c r="AF7" s="116"/>
      <c r="AG7" s="116"/>
      <c r="AH7" s="116"/>
      <c r="AI7" s="116"/>
      <c r="AJ7" s="116"/>
      <c r="AK7" s="116"/>
      <c r="AL7" s="116"/>
      <c r="AM7" s="116"/>
      <c r="AN7" s="116"/>
      <c r="AO7" s="116"/>
      <c r="AP7" s="116"/>
      <c r="AQ7" s="116"/>
      <c r="AR7" s="116"/>
      <c r="AS7" s="116"/>
      <c r="AT7" s="113"/>
    </row>
    <row r="8" spans="1:64" x14ac:dyDescent="0.25">
      <c r="A8" s="32" t="s">
        <v>247</v>
      </c>
      <c r="B8" s="115" t="s">
        <v>248</v>
      </c>
      <c r="C8" s="116"/>
      <c r="D8" s="116"/>
      <c r="E8" s="116"/>
      <c r="F8" s="116"/>
      <c r="G8" s="116"/>
      <c r="H8" s="116"/>
      <c r="I8" s="116"/>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3"/>
    </row>
    <row r="9" spans="1:64" s="66" customFormat="1" ht="26" x14ac:dyDescent="0.3">
      <c r="A9" s="121" t="s">
        <v>249</v>
      </c>
      <c r="B9" s="118" t="s">
        <v>250</v>
      </c>
      <c r="C9" s="224">
        <f>C4+C7+C8</f>
        <v>0</v>
      </c>
      <c r="D9" s="225"/>
      <c r="E9" s="224">
        <f>E4+E7+E8</f>
        <v>0</v>
      </c>
      <c r="F9" s="225"/>
      <c r="G9" s="224">
        <f>(G4+G7+G8)</f>
        <v>0</v>
      </c>
      <c r="H9" s="225"/>
      <c r="I9" s="224">
        <f>(I4+I7+I8)</f>
        <v>0</v>
      </c>
      <c r="J9" s="225"/>
      <c r="K9" s="224">
        <f>(K4+K7+K8)</f>
        <v>0</v>
      </c>
      <c r="L9" s="225"/>
      <c r="M9" s="224">
        <f>(M4+M7+M8)</f>
        <v>0</v>
      </c>
      <c r="N9" s="225"/>
      <c r="O9" s="224">
        <f>(O4+O7+O8)</f>
        <v>0</v>
      </c>
      <c r="P9" s="225"/>
      <c r="Q9" s="224">
        <f>(Q4+Q7+Q8)</f>
        <v>0</v>
      </c>
      <c r="R9" s="225"/>
      <c r="S9" s="224">
        <f>(S4+S7+S8)</f>
        <v>0</v>
      </c>
      <c r="T9" s="225"/>
      <c r="U9" s="224">
        <f>(U4+U7+U8)</f>
        <v>0</v>
      </c>
      <c r="V9" s="225"/>
      <c r="W9" s="224">
        <f>(W4+W7+W8)</f>
        <v>0</v>
      </c>
      <c r="X9" s="225"/>
      <c r="Y9" s="224">
        <f>(Y4+Y7+Y8)</f>
        <v>0</v>
      </c>
      <c r="Z9" s="225"/>
      <c r="AA9" s="224">
        <f>(AA4+AA7+AA8)</f>
        <v>0</v>
      </c>
      <c r="AB9" s="225"/>
      <c r="AC9" s="224">
        <f>(AC4+AC7+AC8)</f>
        <v>0</v>
      </c>
      <c r="AD9" s="225"/>
      <c r="AE9" s="224">
        <f>(AE4+AE7+AE8)</f>
        <v>0</v>
      </c>
      <c r="AF9" s="225"/>
      <c r="AG9" s="224">
        <f>(AG4+AG7+AG8)</f>
        <v>0</v>
      </c>
      <c r="AH9" s="225"/>
      <c r="AI9" s="224">
        <f>(AI4+AI7+AI8)</f>
        <v>0</v>
      </c>
      <c r="AJ9" s="225"/>
      <c r="AK9" s="224">
        <f>(AK4+AK7+AK8)</f>
        <v>0</v>
      </c>
      <c r="AL9" s="225"/>
      <c r="AM9" s="224">
        <f>(AM4+AM7+AM8)</f>
        <v>0</v>
      </c>
      <c r="AN9" s="225"/>
      <c r="AO9" s="224">
        <f>(AO4+AO7+AO8)</f>
        <v>0</v>
      </c>
      <c r="AP9" s="225"/>
      <c r="AQ9" s="224">
        <f>(AQ4+AQ7+AQ8)</f>
        <v>0</v>
      </c>
      <c r="AR9" s="225"/>
      <c r="AS9" s="224">
        <f>(AS4+AS7+AS8)</f>
        <v>0</v>
      </c>
      <c r="AT9" s="226"/>
      <c r="AU9" s="224">
        <f>(AU4+AU7+AU8)</f>
        <v>0</v>
      </c>
      <c r="AV9" s="224"/>
      <c r="AW9" s="224">
        <f>(AW4+AW7+AW8)</f>
        <v>0</v>
      </c>
      <c r="AX9" s="224"/>
      <c r="AY9" s="224">
        <f>(AY4+AY7+AY8)</f>
        <v>0</v>
      </c>
      <c r="AZ9" s="224"/>
      <c r="BA9" s="224">
        <f>(BA4+BA7+BA8)</f>
        <v>0</v>
      </c>
      <c r="BB9" s="224"/>
      <c r="BC9" s="224">
        <f>(BC4+BC7+BC8)</f>
        <v>0</v>
      </c>
      <c r="BD9" s="224"/>
      <c r="BE9" s="224">
        <f>(BE4+BE7+BE8)</f>
        <v>0</v>
      </c>
      <c r="BF9" s="224"/>
      <c r="BG9" s="224">
        <f>(BG4+BG7+BG8)</f>
        <v>0</v>
      </c>
      <c r="BH9" s="224"/>
      <c r="BI9" s="224">
        <f>(BI4+BI7+BI8)</f>
        <v>0</v>
      </c>
      <c r="BJ9" s="224"/>
      <c r="BK9" s="224">
        <f>(BK4+BK7+BK8)</f>
        <v>0</v>
      </c>
      <c r="BL9" s="224"/>
    </row>
    <row r="10" spans="1:64" x14ac:dyDescent="0.25">
      <c r="C10" s="24"/>
      <c r="D10" s="25"/>
      <c r="E10" s="24"/>
      <c r="F10" s="25"/>
      <c r="G10" s="24"/>
      <c r="H10" s="25"/>
      <c r="I10" s="24"/>
      <c r="J10" s="25"/>
      <c r="K10" s="24"/>
      <c r="L10" s="25"/>
      <c r="M10" s="24"/>
      <c r="N10" s="25"/>
      <c r="O10" s="24"/>
      <c r="P10" s="25"/>
      <c r="Q10" s="24"/>
      <c r="R10" s="25"/>
      <c r="S10" s="24"/>
      <c r="T10" s="25"/>
      <c r="U10" s="24"/>
      <c r="V10" s="25"/>
      <c r="W10" s="24"/>
      <c r="X10" s="25"/>
      <c r="Y10" s="24"/>
      <c r="Z10" s="25"/>
      <c r="AA10" s="24"/>
      <c r="AB10" s="25"/>
      <c r="AC10" s="24"/>
      <c r="AD10" s="25"/>
      <c r="AE10" s="24"/>
      <c r="AF10" s="25"/>
      <c r="AG10" s="24"/>
      <c r="AH10" s="25"/>
      <c r="AI10" s="24"/>
      <c r="AJ10" s="25"/>
      <c r="AK10" s="24"/>
      <c r="AL10" s="25"/>
      <c r="AM10" s="24"/>
      <c r="AN10" s="25"/>
      <c r="AO10" s="24"/>
      <c r="AP10" s="25"/>
      <c r="AQ10" s="24"/>
      <c r="AR10" s="25"/>
      <c r="AS10" s="24"/>
      <c r="AT10" s="25"/>
    </row>
    <row r="11" spans="1:64" x14ac:dyDescent="0.25">
      <c r="B11" s="26"/>
      <c r="C11" s="27"/>
      <c r="D11" s="25"/>
      <c r="E11" s="27"/>
      <c r="F11" s="25"/>
      <c r="G11" s="27"/>
      <c r="H11" s="25"/>
      <c r="I11" s="27"/>
      <c r="J11" s="25"/>
      <c r="K11" s="27"/>
      <c r="L11" s="25"/>
      <c r="M11" s="27"/>
      <c r="N11" s="25"/>
      <c r="O11" s="27"/>
      <c r="P11" s="25"/>
      <c r="Q11" s="27"/>
      <c r="R11" s="25"/>
      <c r="S11" s="27"/>
      <c r="T11" s="25"/>
      <c r="U11" s="27"/>
      <c r="V11" s="25"/>
      <c r="W11" s="27"/>
      <c r="X11" s="25"/>
      <c r="Y11" s="27"/>
      <c r="Z11" s="25"/>
      <c r="AA11" s="27"/>
      <c r="AB11" s="25"/>
      <c r="AC11" s="27"/>
      <c r="AD11" s="25"/>
      <c r="AE11" s="27"/>
      <c r="AF11" s="25"/>
      <c r="AG11" s="27"/>
      <c r="AH11" s="25"/>
      <c r="AI11" s="27"/>
      <c r="AJ11" s="25"/>
      <c r="AK11" s="27"/>
      <c r="AL11" s="25"/>
      <c r="AM11" s="27"/>
      <c r="AN11" s="25"/>
      <c r="AO11" s="27"/>
      <c r="AP11" s="25"/>
      <c r="AQ11" s="27"/>
      <c r="AR11" s="25"/>
      <c r="AS11" s="27"/>
      <c r="AT11" s="25"/>
    </row>
    <row r="12" spans="1:64" x14ac:dyDescent="0.25">
      <c r="B12" s="26"/>
      <c r="C12" s="27"/>
      <c r="D12" s="25"/>
      <c r="E12" s="27"/>
      <c r="F12" s="25"/>
      <c r="G12" s="27"/>
      <c r="H12" s="25"/>
      <c r="I12" s="27"/>
      <c r="J12" s="25"/>
      <c r="K12" s="27"/>
      <c r="L12" s="25"/>
      <c r="M12" s="27"/>
      <c r="N12" s="25"/>
      <c r="O12" s="27"/>
      <c r="P12" s="25"/>
      <c r="Q12" s="27"/>
      <c r="R12" s="25"/>
      <c r="S12" s="27"/>
      <c r="T12" s="25"/>
      <c r="U12" s="27"/>
      <c r="V12" s="25"/>
      <c r="W12" s="27"/>
      <c r="X12" s="25"/>
      <c r="Y12" s="27"/>
      <c r="Z12" s="25"/>
      <c r="AA12" s="27"/>
      <c r="AB12" s="25"/>
      <c r="AC12" s="27"/>
      <c r="AD12" s="25"/>
      <c r="AE12" s="27"/>
      <c r="AF12" s="25"/>
      <c r="AG12" s="27"/>
      <c r="AH12" s="25"/>
      <c r="AI12" s="27"/>
      <c r="AJ12" s="25"/>
      <c r="AK12" s="27"/>
      <c r="AL12" s="25"/>
      <c r="AM12" s="27"/>
      <c r="AN12" s="25"/>
      <c r="AO12" s="27"/>
      <c r="AP12" s="25"/>
      <c r="AQ12" s="27"/>
      <c r="AR12" s="25"/>
      <c r="AS12" s="27"/>
      <c r="AT12" s="25"/>
    </row>
    <row r="13" spans="1:64" x14ac:dyDescent="0.25">
      <c r="B13" s="26"/>
      <c r="C13" s="27"/>
      <c r="D13" s="28"/>
      <c r="E13" s="27"/>
      <c r="F13" s="28"/>
      <c r="G13" s="27"/>
      <c r="H13" s="28"/>
      <c r="I13" s="27"/>
      <c r="J13" s="28"/>
      <c r="K13" s="27"/>
      <c r="L13" s="28"/>
      <c r="M13" s="27"/>
      <c r="N13" s="28"/>
      <c r="O13" s="27"/>
      <c r="P13" s="28"/>
      <c r="Q13" s="27"/>
      <c r="R13" s="28"/>
      <c r="S13" s="27"/>
      <c r="T13" s="28"/>
      <c r="U13" s="27"/>
      <c r="V13" s="28"/>
      <c r="W13" s="27"/>
      <c r="X13" s="28"/>
      <c r="Y13" s="27"/>
      <c r="Z13" s="28"/>
      <c r="AA13" s="27"/>
      <c r="AB13" s="28"/>
      <c r="AC13" s="27"/>
      <c r="AD13" s="28"/>
      <c r="AE13" s="27"/>
      <c r="AF13" s="28"/>
      <c r="AG13" s="27"/>
      <c r="AH13" s="28"/>
      <c r="AI13" s="27"/>
      <c r="AJ13" s="28"/>
      <c r="AK13" s="27"/>
      <c r="AL13" s="28"/>
      <c r="AM13" s="27"/>
      <c r="AN13" s="28"/>
      <c r="AO13" s="27"/>
      <c r="AP13" s="28"/>
      <c r="AQ13" s="27"/>
      <c r="AR13" s="28"/>
      <c r="AS13" s="27"/>
      <c r="AT13" s="28"/>
    </row>
    <row r="14" spans="1:64" ht="52" x14ac:dyDescent="0.25">
      <c r="A14" s="126" t="s">
        <v>251</v>
      </c>
      <c r="B14" s="126" t="s">
        <v>252</v>
      </c>
      <c r="C14" s="126">
        <v>2000</v>
      </c>
      <c r="D14" s="126"/>
      <c r="E14" s="126">
        <v>2001</v>
      </c>
      <c r="F14" s="126"/>
      <c r="G14" s="126">
        <v>2002</v>
      </c>
      <c r="H14" s="126"/>
      <c r="I14" s="126">
        <v>2003</v>
      </c>
      <c r="J14" s="126"/>
      <c r="K14" s="126">
        <v>2004</v>
      </c>
      <c r="L14" s="126"/>
      <c r="M14" s="126">
        <v>2005</v>
      </c>
      <c r="N14" s="126"/>
      <c r="O14" s="126">
        <v>2006</v>
      </c>
      <c r="P14" s="126"/>
      <c r="Q14" s="126">
        <v>2007</v>
      </c>
      <c r="R14" s="126"/>
      <c r="S14" s="126">
        <v>2008</v>
      </c>
      <c r="T14" s="126"/>
      <c r="U14" s="126">
        <v>2009</v>
      </c>
      <c r="V14" s="126"/>
      <c r="W14" s="126">
        <v>2010</v>
      </c>
      <c r="X14" s="126"/>
      <c r="Y14" s="126">
        <v>2011</v>
      </c>
      <c r="Z14" s="126"/>
      <c r="AA14" s="126">
        <v>2012</v>
      </c>
      <c r="AB14" s="126"/>
      <c r="AC14" s="126">
        <v>2013</v>
      </c>
      <c r="AD14" s="126"/>
      <c r="AE14" s="126">
        <v>2014</v>
      </c>
      <c r="AF14" s="126"/>
      <c r="AG14" s="126">
        <v>2015</v>
      </c>
      <c r="AH14" s="126"/>
      <c r="AI14" s="126">
        <v>2016</v>
      </c>
      <c r="AJ14" s="126"/>
      <c r="AK14" s="126">
        <v>2017</v>
      </c>
      <c r="AL14" s="126"/>
      <c r="AM14" s="126">
        <v>2018</v>
      </c>
      <c r="AN14" s="126"/>
      <c r="AO14" s="126">
        <v>2019</v>
      </c>
      <c r="AP14" s="126"/>
      <c r="AQ14" s="126">
        <v>2020</v>
      </c>
      <c r="AR14" s="126"/>
      <c r="AS14" s="126">
        <v>2021</v>
      </c>
      <c r="AT14" s="127"/>
      <c r="AU14" s="126">
        <v>2022</v>
      </c>
      <c r="AV14" s="126"/>
      <c r="AW14" s="126">
        <v>2023</v>
      </c>
      <c r="AX14" s="126"/>
      <c r="AY14" s="126">
        <v>2024</v>
      </c>
      <c r="AZ14" s="126"/>
      <c r="BA14" s="126">
        <v>2025</v>
      </c>
      <c r="BB14" s="126"/>
      <c r="BC14" s="126">
        <v>2026</v>
      </c>
      <c r="BD14" s="126"/>
      <c r="BE14" s="126">
        <v>2027</v>
      </c>
      <c r="BF14" s="126"/>
      <c r="BG14" s="126">
        <v>2028</v>
      </c>
      <c r="BH14" s="126"/>
      <c r="BI14" s="126">
        <v>2029</v>
      </c>
      <c r="BJ14" s="126"/>
      <c r="BK14" s="126">
        <v>2030</v>
      </c>
      <c r="BL14" s="126"/>
    </row>
    <row r="15" spans="1:64" ht="50" x14ac:dyDescent="0.25">
      <c r="A15" s="7" t="s">
        <v>253</v>
      </c>
      <c r="B15" s="167" t="s">
        <v>254</v>
      </c>
      <c r="C15" s="215"/>
      <c r="D15" s="215"/>
      <c r="E15" s="215"/>
      <c r="F15" s="215"/>
      <c r="G15" s="215"/>
      <c r="H15" s="215"/>
      <c r="I15" s="215"/>
      <c r="J15" s="215"/>
      <c r="K15" s="215"/>
      <c r="L15" s="215"/>
      <c r="M15" s="215"/>
      <c r="N15" s="215"/>
      <c r="O15" s="215"/>
      <c r="P15" s="215"/>
      <c r="Q15" s="215"/>
      <c r="R15" s="215"/>
      <c r="S15" s="215"/>
      <c r="T15" s="215"/>
      <c r="U15" s="215"/>
      <c r="V15" s="215"/>
      <c r="W15" s="215"/>
      <c r="X15" s="215"/>
      <c r="Y15" s="215"/>
      <c r="Z15" s="215"/>
      <c r="AA15" s="215"/>
      <c r="AB15" s="215"/>
      <c r="AC15" s="215"/>
      <c r="AD15" s="215"/>
      <c r="AE15" s="215"/>
      <c r="AF15" s="215"/>
      <c r="AG15" s="215"/>
      <c r="AH15" s="215"/>
      <c r="AI15" s="215"/>
      <c r="AJ15" s="215"/>
      <c r="AK15" s="215"/>
      <c r="AL15" s="215"/>
      <c r="AM15" s="215"/>
      <c r="AN15" s="215"/>
      <c r="AO15" s="215"/>
      <c r="AP15" s="215"/>
      <c r="AQ15" s="215"/>
      <c r="AR15" s="215"/>
      <c r="AS15" s="215"/>
      <c r="AT15" s="216"/>
      <c r="AU15" s="217"/>
      <c r="AV15" s="217"/>
      <c r="AW15" s="217"/>
      <c r="AX15" s="217"/>
      <c r="AY15" s="217"/>
      <c r="AZ15" s="217"/>
      <c r="BA15" s="217"/>
      <c r="BB15" s="217"/>
      <c r="BC15" s="217"/>
      <c r="BD15" s="217"/>
      <c r="BE15" s="217"/>
      <c r="BF15" s="217"/>
      <c r="BG15" s="217"/>
      <c r="BH15" s="217"/>
      <c r="BI15" s="217"/>
      <c r="BJ15" s="217"/>
      <c r="BK15" s="217"/>
      <c r="BL15" s="217"/>
    </row>
    <row r="16" spans="1:64" x14ac:dyDescent="0.25">
      <c r="A16" s="7" t="s">
        <v>255</v>
      </c>
      <c r="B16" s="167" t="s">
        <v>256</v>
      </c>
      <c r="C16" s="215"/>
      <c r="D16" s="215"/>
      <c r="E16" s="215"/>
      <c r="F16" s="215"/>
      <c r="G16" s="215"/>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E16" s="215"/>
      <c r="AF16" s="215"/>
      <c r="AG16" s="215"/>
      <c r="AH16" s="215"/>
      <c r="AI16" s="215"/>
      <c r="AJ16" s="215"/>
      <c r="AK16" s="215"/>
      <c r="AL16" s="215"/>
      <c r="AM16" s="215"/>
      <c r="AN16" s="215"/>
      <c r="AO16" s="215"/>
      <c r="AP16" s="215"/>
      <c r="AQ16" s="215"/>
      <c r="AR16" s="215"/>
      <c r="AS16" s="215"/>
      <c r="AT16" s="216"/>
      <c r="AU16" s="217"/>
      <c r="AV16" s="217"/>
      <c r="AW16" s="217"/>
      <c r="AX16" s="217"/>
      <c r="AY16" s="217"/>
      <c r="AZ16" s="217"/>
      <c r="BA16" s="217"/>
      <c r="BB16" s="217"/>
      <c r="BC16" s="217"/>
      <c r="BD16" s="217"/>
      <c r="BE16" s="217"/>
      <c r="BF16" s="217"/>
      <c r="BG16" s="217"/>
      <c r="BH16" s="217"/>
      <c r="BI16" s="217"/>
      <c r="BJ16" s="217"/>
      <c r="BK16" s="217"/>
      <c r="BL16" s="217"/>
    </row>
    <row r="17" spans="1:64" ht="26" x14ac:dyDescent="0.3">
      <c r="A17" s="121" t="s">
        <v>257</v>
      </c>
      <c r="B17" s="122" t="s">
        <v>258</v>
      </c>
      <c r="C17" s="218" t="e">
        <f>(C9*1000)/C15</f>
        <v>#DIV/0!</v>
      </c>
      <c r="D17" s="227"/>
      <c r="E17" s="218" t="e">
        <f>(E9*1000)/E15</f>
        <v>#DIV/0!</v>
      </c>
      <c r="F17" s="227"/>
      <c r="G17" s="218" t="e">
        <f>(G9*1000)/G15</f>
        <v>#DIV/0!</v>
      </c>
      <c r="H17" s="227"/>
      <c r="I17" s="218" t="e">
        <f>(I9*1000)/I15</f>
        <v>#DIV/0!</v>
      </c>
      <c r="J17" s="227"/>
      <c r="K17" s="218" t="e">
        <f>(K9*1000)/K15</f>
        <v>#DIV/0!</v>
      </c>
      <c r="L17" s="227"/>
      <c r="M17" s="218" t="e">
        <f>(M9*1000)/M15</f>
        <v>#DIV/0!</v>
      </c>
      <c r="N17" s="227"/>
      <c r="O17" s="218" t="e">
        <f>(O9*1000)/O15</f>
        <v>#DIV/0!</v>
      </c>
      <c r="P17" s="227"/>
      <c r="Q17" s="218" t="e">
        <f>(Q9*1000)/Q15</f>
        <v>#DIV/0!</v>
      </c>
      <c r="R17" s="227"/>
      <c r="S17" s="218" t="e">
        <f>(S9*1000)/S15</f>
        <v>#DIV/0!</v>
      </c>
      <c r="T17" s="227"/>
      <c r="U17" s="218" t="e">
        <f>(U9*1000)/U15</f>
        <v>#DIV/0!</v>
      </c>
      <c r="V17" s="227"/>
      <c r="W17" s="218" t="e">
        <f>(W9*1000)/W15</f>
        <v>#DIV/0!</v>
      </c>
      <c r="X17" s="227"/>
      <c r="Y17" s="218" t="e">
        <f>(Y9*1000)/Y15</f>
        <v>#DIV/0!</v>
      </c>
      <c r="Z17" s="227"/>
      <c r="AA17" s="218" t="e">
        <f>(AA9*1000)/AA15</f>
        <v>#DIV/0!</v>
      </c>
      <c r="AB17" s="227"/>
      <c r="AC17" s="218" t="e">
        <f>(AC9*1000)/AC15</f>
        <v>#DIV/0!</v>
      </c>
      <c r="AD17" s="227"/>
      <c r="AE17" s="218" t="e">
        <f>(AE9*1000)/AE15</f>
        <v>#DIV/0!</v>
      </c>
      <c r="AF17" s="227"/>
      <c r="AG17" s="218" t="e">
        <f>(AG9*1000)/AG15</f>
        <v>#DIV/0!</v>
      </c>
      <c r="AH17" s="227"/>
      <c r="AI17" s="218" t="e">
        <f>(AI9*1000)/AI15</f>
        <v>#DIV/0!</v>
      </c>
      <c r="AJ17" s="227"/>
      <c r="AK17" s="218" t="e">
        <f>(AK9*1000)/AK15</f>
        <v>#DIV/0!</v>
      </c>
      <c r="AL17" s="227"/>
      <c r="AM17" s="218" t="e">
        <f>(AM9*1000)/AM15</f>
        <v>#DIV/0!</v>
      </c>
      <c r="AN17" s="227"/>
      <c r="AO17" s="218" t="e">
        <f>(AO9*1000)/AO15</f>
        <v>#DIV/0!</v>
      </c>
      <c r="AP17" s="227"/>
      <c r="AQ17" s="218" t="e">
        <f>(AQ9*1000)/AQ15</f>
        <v>#DIV/0!</v>
      </c>
      <c r="AR17" s="227"/>
      <c r="AS17" s="218" t="e">
        <f>(AS9*1000)/AS15</f>
        <v>#DIV/0!</v>
      </c>
      <c r="AT17" s="228"/>
      <c r="AU17" s="218" t="e">
        <f>(AU9*1000)/AU15</f>
        <v>#DIV/0!</v>
      </c>
      <c r="AV17" s="218"/>
      <c r="AW17" s="218" t="e">
        <f>(AW9*1000)/AW15</f>
        <v>#DIV/0!</v>
      </c>
      <c r="AX17" s="218"/>
      <c r="AY17" s="218" t="e">
        <f>(AY9*1000)/AY15</f>
        <v>#DIV/0!</v>
      </c>
      <c r="AZ17" s="218"/>
      <c r="BA17" s="218" t="e">
        <f>(BA9*1000)/BA15</f>
        <v>#DIV/0!</v>
      </c>
      <c r="BB17" s="218"/>
      <c r="BC17" s="218" t="e">
        <f>(BC9*1000)/BC15</f>
        <v>#DIV/0!</v>
      </c>
      <c r="BD17" s="218"/>
      <c r="BE17" s="218" t="e">
        <f>(BE9*1000)/BE15</f>
        <v>#DIV/0!</v>
      </c>
      <c r="BF17" s="218"/>
      <c r="BG17" s="218" t="e">
        <f>(BG9*1000)/BG15</f>
        <v>#DIV/0!</v>
      </c>
      <c r="BH17" s="218"/>
      <c r="BI17" s="218" t="e">
        <f>(BI9*1000)/BI15</f>
        <v>#DIV/0!</v>
      </c>
      <c r="BJ17" s="218"/>
      <c r="BK17" s="218" t="e">
        <f>(BK9*1000)/BK15</f>
        <v>#DIV/0!</v>
      </c>
      <c r="BL17" s="218"/>
    </row>
    <row r="18" spans="1:64" ht="13" x14ac:dyDescent="0.3">
      <c r="A18" s="120" t="s">
        <v>259</v>
      </c>
      <c r="B18" s="123" t="s">
        <v>260</v>
      </c>
      <c r="C18" s="219" t="e">
        <f>(C9*1000)/C16</f>
        <v>#DIV/0!</v>
      </c>
      <c r="D18" s="229"/>
      <c r="E18" s="219" t="e">
        <f>(E9*1000)/E16</f>
        <v>#DIV/0!</v>
      </c>
      <c r="F18" s="229"/>
      <c r="G18" s="219" t="e">
        <f>(G9*1000)/G16</f>
        <v>#DIV/0!</v>
      </c>
      <c r="H18" s="229"/>
      <c r="I18" s="219" t="e">
        <f>(I9*1000)/I16</f>
        <v>#DIV/0!</v>
      </c>
      <c r="J18" s="229"/>
      <c r="K18" s="219" t="e">
        <f>(K9*1000)/K16</f>
        <v>#DIV/0!</v>
      </c>
      <c r="L18" s="229"/>
      <c r="M18" s="219" t="e">
        <f>(M9*1000)/M16</f>
        <v>#DIV/0!</v>
      </c>
      <c r="N18" s="229"/>
      <c r="O18" s="219" t="e">
        <f>(O9*1000)/O16</f>
        <v>#DIV/0!</v>
      </c>
      <c r="P18" s="229"/>
      <c r="Q18" s="219" t="e">
        <f>(Q9*1000)/Q16</f>
        <v>#DIV/0!</v>
      </c>
      <c r="R18" s="229"/>
      <c r="S18" s="219" t="e">
        <f>(S9*1000)/S16</f>
        <v>#DIV/0!</v>
      </c>
      <c r="T18" s="229"/>
      <c r="U18" s="219" t="e">
        <f>(U9*1000)/U16</f>
        <v>#DIV/0!</v>
      </c>
      <c r="V18" s="229"/>
      <c r="W18" s="219" t="e">
        <f>(W9*1000)/W16</f>
        <v>#DIV/0!</v>
      </c>
      <c r="X18" s="229"/>
      <c r="Y18" s="219" t="e">
        <f>(Y9*1000)/Y16</f>
        <v>#DIV/0!</v>
      </c>
      <c r="Z18" s="229"/>
      <c r="AA18" s="219" t="e">
        <f>(AA9*1000)/AA16</f>
        <v>#DIV/0!</v>
      </c>
      <c r="AB18" s="229"/>
      <c r="AC18" s="219" t="e">
        <f>(AC9*1000)/AC16</f>
        <v>#DIV/0!</v>
      </c>
      <c r="AD18" s="229"/>
      <c r="AE18" s="219" t="e">
        <f>(AE9*1000)/AE16</f>
        <v>#DIV/0!</v>
      </c>
      <c r="AF18" s="229"/>
      <c r="AG18" s="219" t="e">
        <f>(AG9*1000)/AG16</f>
        <v>#DIV/0!</v>
      </c>
      <c r="AH18" s="229"/>
      <c r="AI18" s="219" t="e">
        <f>(AI9*1000)/AI16</f>
        <v>#DIV/0!</v>
      </c>
      <c r="AJ18" s="229"/>
      <c r="AK18" s="219" t="e">
        <f>(AK9*1000)/AK16</f>
        <v>#DIV/0!</v>
      </c>
      <c r="AL18" s="229"/>
      <c r="AM18" s="219" t="e">
        <f>(AM9*1000)/AM16</f>
        <v>#DIV/0!</v>
      </c>
      <c r="AN18" s="229"/>
      <c r="AO18" s="219" t="e">
        <f>(AO9*1000)/AO16</f>
        <v>#DIV/0!</v>
      </c>
      <c r="AP18" s="229"/>
      <c r="AQ18" s="219" t="e">
        <f>(AQ9*1000)/AQ16</f>
        <v>#DIV/0!</v>
      </c>
      <c r="AR18" s="229"/>
      <c r="AS18" s="219" t="e">
        <f>(AS9*1000)/AS16</f>
        <v>#DIV/0!</v>
      </c>
      <c r="AT18" s="230"/>
      <c r="AU18" s="219" t="e">
        <f>(AU9*1000)/AU16</f>
        <v>#DIV/0!</v>
      </c>
      <c r="AV18" s="218"/>
      <c r="AW18" s="219" t="e">
        <f>(AW9*1000)/AW16</f>
        <v>#DIV/0!</v>
      </c>
      <c r="AX18" s="218"/>
      <c r="AY18" s="219" t="e">
        <f>(AY9*1000)/AY16</f>
        <v>#DIV/0!</v>
      </c>
      <c r="AZ18" s="218"/>
      <c r="BA18" s="219" t="e">
        <f>(BA9*1000)/BA16</f>
        <v>#DIV/0!</v>
      </c>
      <c r="BB18" s="218"/>
      <c r="BC18" s="219" t="e">
        <f>(BC9*1000)/BC16</f>
        <v>#DIV/0!</v>
      </c>
      <c r="BD18" s="218"/>
      <c r="BE18" s="219" t="e">
        <f>(BE9*1000)/BE16</f>
        <v>#DIV/0!</v>
      </c>
      <c r="BF18" s="218"/>
      <c r="BG18" s="219" t="e">
        <f>(BG9*1000)/BG16</f>
        <v>#DIV/0!</v>
      </c>
      <c r="BH18" s="218"/>
      <c r="BI18" s="219" t="e">
        <f>(BI9*1000)/BI16</f>
        <v>#DIV/0!</v>
      </c>
      <c r="BJ18" s="218"/>
      <c r="BK18" s="219" t="e">
        <f>(BK9*1000)/BK16</f>
        <v>#DIV/0!</v>
      </c>
      <c r="BL18" s="218"/>
    </row>
  </sheetData>
  <sheetProtection algorithmName="SHA-512" hashValue="watks9vCHdFHCoT7s1zMeFpJegldWNaZx9NVjfoKlYMB1KsfE/TxfkqHCRWkCYgeuIKrVUGSedRCvPuMnqEY3Q==" saltValue="wmizNChiqP+Cnbi+bzwTQw==" spinCount="100000" sheet="1" objects="1" scenarios="1" insertColumns="0" insertRows="0" deleteColumns="0" deleteRows="0"/>
  <mergeCells count="1">
    <mergeCell ref="A2:BL2"/>
  </mergeCells>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B4E1B-F2FC-497F-8279-AE4FB7B664BB}">
  <sheetPr codeName="Sheet5">
    <tabColor theme="5" tint="0.39997558519241921"/>
    <pageSetUpPr fitToPage="1"/>
  </sheetPr>
  <dimension ref="A1:BO51"/>
  <sheetViews>
    <sheetView showGridLines="0" topLeftCell="C1" zoomScale="80" zoomScaleNormal="80" zoomScaleSheetLayoutView="70" zoomScalePageLayoutView="70" workbookViewId="0">
      <selection activeCell="C1" sqref="C1:AQ1"/>
    </sheetView>
  </sheetViews>
  <sheetFormatPr defaultRowHeight="12.5" x14ac:dyDescent="0.25"/>
  <cols>
    <col min="1" max="1" width="2.54296875" style="1" hidden="1" customWidth="1"/>
    <col min="2" max="2" width="5.90625" style="1" hidden="1" customWidth="1"/>
    <col min="3" max="3" width="3.453125" customWidth="1"/>
    <col min="4" max="4" width="31.90625" style="31" customWidth="1"/>
    <col min="5" max="5" width="8.453125" customWidth="1"/>
    <col min="6" max="6" width="8.81640625" style="13" customWidth="1"/>
    <col min="7" max="7" width="1.453125" style="142" customWidth="1"/>
    <col min="8" max="8" width="8.81640625" style="13" customWidth="1"/>
    <col min="9" max="9" width="1.453125" style="142" customWidth="1"/>
    <col min="10" max="10" width="8.81640625" style="13" customWidth="1"/>
    <col min="11" max="11" width="1.453125" style="142" customWidth="1"/>
    <col min="12" max="12" width="8.81640625" style="13" customWidth="1"/>
    <col min="13" max="13" width="1.453125" style="142" customWidth="1"/>
    <col min="14" max="14" width="8.81640625" style="13" customWidth="1"/>
    <col min="15" max="15" width="1.453125" style="142" customWidth="1"/>
    <col min="16" max="16" width="8.81640625" style="13" customWidth="1"/>
    <col min="17" max="17" width="1.453125" style="142" customWidth="1"/>
    <col min="18" max="18" width="8.81640625" style="13" customWidth="1"/>
    <col min="19" max="19" width="1.453125" style="142" customWidth="1"/>
    <col min="20" max="20" width="8.81640625" style="13" customWidth="1"/>
    <col min="21" max="21" width="1.453125" style="142" customWidth="1"/>
    <col min="22" max="22" width="8.81640625" style="13" customWidth="1"/>
    <col min="23" max="23" width="1.453125" style="142" customWidth="1"/>
    <col min="24" max="24" width="8.81640625" style="13" customWidth="1"/>
    <col min="25" max="25" width="1.453125" style="142" customWidth="1"/>
    <col min="26" max="26" width="8.81640625" style="13" customWidth="1"/>
    <col min="27" max="27" width="1.453125" style="145" customWidth="1"/>
    <col min="28" max="28" width="8.81640625" style="13" customWidth="1"/>
    <col min="29" max="29" width="1.453125" style="145" customWidth="1"/>
    <col min="30" max="30" width="8.81640625" style="13" customWidth="1"/>
    <col min="31" max="31" width="1.453125" style="145" customWidth="1"/>
    <col min="32" max="32" width="8.81640625" style="13" customWidth="1"/>
    <col min="33" max="33" width="1.453125" style="145" customWidth="1"/>
    <col min="34" max="34" width="8.81640625" style="13" customWidth="1"/>
    <col min="35" max="35" width="1.453125" style="145" customWidth="1"/>
    <col min="36" max="36" width="8.81640625" style="33" customWidth="1"/>
    <col min="37" max="37" width="1.453125" style="145" customWidth="1"/>
    <col min="38" max="38" width="8.81640625" style="33" customWidth="1"/>
    <col min="39" max="39" width="1.453125" style="145" customWidth="1"/>
    <col min="40" max="40" width="8.81640625" style="13" customWidth="1"/>
    <col min="41" max="41" width="1.453125" style="145" customWidth="1"/>
    <col min="42" max="42" width="8.81640625" style="13" customWidth="1"/>
    <col min="43" max="43" width="1.453125" style="145" customWidth="1"/>
    <col min="44" max="44" width="8.81640625" style="33" customWidth="1"/>
    <col min="45" max="45" width="1.453125" style="145" customWidth="1"/>
    <col min="46" max="46" width="8.81640625" style="33" customWidth="1"/>
    <col min="47" max="47" width="1.453125" style="145" customWidth="1"/>
    <col min="48" max="48" width="8.81640625" style="33" customWidth="1"/>
    <col min="49" max="49" width="1.453125" style="14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67" max="67" width="1.81640625" customWidth="1"/>
    <col min="208" max="209" width="0" hidden="1" customWidth="1"/>
    <col min="210" max="210" width="8.54296875" customWidth="1"/>
    <col min="211" max="211" width="31.90625" customWidth="1"/>
    <col min="212" max="212" width="8.453125" customWidth="1"/>
    <col min="213" max="213" width="6.54296875" customWidth="1"/>
    <col min="214" max="214" width="1.453125" customWidth="1"/>
    <col min="215" max="215" width="6.54296875" customWidth="1"/>
    <col min="216" max="216" width="1.453125" customWidth="1"/>
    <col min="217" max="217" width="6.54296875" customWidth="1"/>
    <col min="218" max="218" width="1.453125" customWidth="1"/>
    <col min="219" max="219" width="6.54296875" customWidth="1"/>
    <col min="220" max="220" width="1.453125" customWidth="1"/>
    <col min="221" max="221" width="6.54296875" customWidth="1"/>
    <col min="222" max="222" width="1.453125" customWidth="1"/>
    <col min="223" max="223" width="6.453125" customWidth="1"/>
    <col min="224" max="224" width="1.453125" customWidth="1"/>
    <col min="225" max="225" width="6.54296875" customWidth="1"/>
    <col min="226" max="226" width="1.453125" customWidth="1"/>
    <col min="227" max="227" width="6.54296875" customWidth="1"/>
    <col min="228" max="228" width="1.453125" customWidth="1"/>
    <col min="229" max="229" width="6.54296875" customWidth="1"/>
    <col min="230" max="230" width="1.453125" customWidth="1"/>
    <col min="231" max="231" width="6.54296875" customWidth="1"/>
    <col min="232" max="232" width="1.453125" customWidth="1"/>
    <col min="233" max="233" width="6.54296875" customWidth="1"/>
    <col min="234" max="234" width="1.453125" customWidth="1"/>
    <col min="235" max="235" width="6.54296875" customWidth="1"/>
    <col min="236" max="236" width="1.453125" customWidth="1"/>
    <col min="237" max="237" width="6.54296875" customWidth="1"/>
    <col min="238" max="238" width="1.453125" customWidth="1"/>
    <col min="239" max="239" width="6.54296875" customWidth="1"/>
    <col min="240" max="240" width="1.453125" customWidth="1"/>
    <col min="241" max="241" width="6.54296875" customWidth="1"/>
    <col min="242" max="242" width="1.453125" customWidth="1"/>
    <col min="243" max="243" width="6.54296875" customWidth="1"/>
    <col min="244" max="244" width="1.453125" customWidth="1"/>
    <col min="245" max="245" width="6.54296875" customWidth="1"/>
    <col min="246" max="246" width="1.453125" customWidth="1"/>
    <col min="247" max="247" width="6.54296875" customWidth="1"/>
    <col min="248" max="248" width="1.453125" customWidth="1"/>
    <col min="249" max="249" width="6.54296875" customWidth="1"/>
    <col min="250" max="250" width="1.453125" customWidth="1"/>
    <col min="251" max="251" width="6.54296875" customWidth="1"/>
    <col min="252" max="252" width="1.453125" customWidth="1"/>
    <col min="253" max="253" width="6.54296875" customWidth="1"/>
    <col min="254" max="254" width="1.453125" customWidth="1"/>
    <col min="255" max="255" width="6.54296875" customWidth="1"/>
    <col min="256" max="256" width="1.453125" customWidth="1"/>
    <col min="257" max="257" width="8.984375E-2" customWidth="1"/>
    <col min="258" max="258" width="3.453125" customWidth="1"/>
    <col min="259" max="259" width="5.453125" customWidth="1"/>
    <col min="260" max="260" width="42.453125" customWidth="1"/>
    <col min="261" max="261" width="8" customWidth="1"/>
    <col min="262" max="262" width="6.453125" customWidth="1"/>
    <col min="263" max="263" width="1.453125" customWidth="1"/>
    <col min="264" max="264" width="6.453125" customWidth="1"/>
    <col min="265" max="265" width="1.453125" customWidth="1"/>
    <col min="266" max="266" width="5.54296875" customWidth="1"/>
    <col min="267" max="267" width="1.453125" customWidth="1"/>
    <col min="268" max="268" width="5.54296875" customWidth="1"/>
    <col min="269" max="269" width="1.453125" customWidth="1"/>
    <col min="270" max="270" width="5.54296875" customWidth="1"/>
    <col min="271" max="271" width="1.453125" customWidth="1"/>
    <col min="272" max="272" width="5.54296875" customWidth="1"/>
    <col min="273" max="273" width="1.453125" customWidth="1"/>
    <col min="274" max="274" width="5.54296875" customWidth="1"/>
    <col min="275" max="275" width="1.453125" customWidth="1"/>
    <col min="276" max="276" width="5.54296875" customWidth="1"/>
    <col min="277" max="277" width="1.453125" customWidth="1"/>
    <col min="278" max="278" width="5.54296875" customWidth="1"/>
    <col min="279" max="279" width="1.453125" customWidth="1"/>
    <col min="280" max="280" width="5.54296875" customWidth="1"/>
    <col min="281" max="281" width="1.453125" customWidth="1"/>
    <col min="282" max="282" width="5.54296875" customWidth="1"/>
    <col min="283" max="283" width="1.453125" customWidth="1"/>
    <col min="284" max="284" width="5.54296875" customWidth="1"/>
    <col min="285" max="285" width="1.453125" customWidth="1"/>
    <col min="286" max="286" width="5.54296875" customWidth="1"/>
    <col min="287" max="287" width="1.453125" customWidth="1"/>
    <col min="288" max="288" width="5.54296875" customWidth="1"/>
    <col min="289" max="289" width="1.453125" customWidth="1"/>
    <col min="290" max="290" width="5.54296875" customWidth="1"/>
    <col min="291" max="291" width="1.453125" customWidth="1"/>
    <col min="292" max="292" width="5.54296875" customWidth="1"/>
    <col min="293" max="293" width="1.453125" customWidth="1"/>
    <col min="294" max="294" width="5.54296875" customWidth="1"/>
    <col min="295" max="295" width="1.453125" customWidth="1"/>
    <col min="296" max="296" width="5.54296875" customWidth="1"/>
    <col min="297" max="297" width="1.453125" customWidth="1"/>
    <col min="298" max="298" width="5.54296875" customWidth="1"/>
    <col min="299" max="299" width="1.453125" customWidth="1"/>
    <col min="300" max="300" width="5.54296875" customWidth="1"/>
    <col min="301" max="301" width="1.453125" customWidth="1"/>
    <col min="302" max="302" width="5.54296875" customWidth="1"/>
    <col min="303" max="303" width="1.453125" customWidth="1"/>
    <col min="304" max="304" width="5.54296875" customWidth="1"/>
    <col min="305" max="305" width="1.453125" customWidth="1"/>
    <col min="464" max="465" width="0" hidden="1" customWidth="1"/>
    <col min="466" max="466" width="8.54296875" customWidth="1"/>
    <col min="467" max="467" width="31.90625" customWidth="1"/>
    <col min="468" max="468" width="8.453125" customWidth="1"/>
    <col min="469" max="469" width="6.54296875" customWidth="1"/>
    <col min="470" max="470" width="1.453125" customWidth="1"/>
    <col min="471" max="471" width="6.54296875" customWidth="1"/>
    <col min="472" max="472" width="1.453125" customWidth="1"/>
    <col min="473" max="473" width="6.54296875" customWidth="1"/>
    <col min="474" max="474" width="1.453125" customWidth="1"/>
    <col min="475" max="475" width="6.54296875" customWidth="1"/>
    <col min="476" max="476" width="1.453125" customWidth="1"/>
    <col min="477" max="477" width="6.54296875" customWidth="1"/>
    <col min="478" max="478" width="1.453125" customWidth="1"/>
    <col min="479" max="479" width="6.453125" customWidth="1"/>
    <col min="480" max="480" width="1.453125" customWidth="1"/>
    <col min="481" max="481" width="6.54296875" customWidth="1"/>
    <col min="482" max="482" width="1.453125" customWidth="1"/>
    <col min="483" max="483" width="6.54296875" customWidth="1"/>
    <col min="484" max="484" width="1.453125" customWidth="1"/>
    <col min="485" max="485" width="6.54296875" customWidth="1"/>
    <col min="486" max="486" width="1.453125" customWidth="1"/>
    <col min="487" max="487" width="6.54296875" customWidth="1"/>
    <col min="488" max="488" width="1.453125" customWidth="1"/>
    <col min="489" max="489" width="6.54296875" customWidth="1"/>
    <col min="490" max="490" width="1.453125" customWidth="1"/>
    <col min="491" max="491" width="6.54296875" customWidth="1"/>
    <col min="492" max="492" width="1.453125" customWidth="1"/>
    <col min="493" max="493" width="6.54296875" customWidth="1"/>
    <col min="494" max="494" width="1.453125" customWidth="1"/>
    <col min="495" max="495" width="6.54296875" customWidth="1"/>
    <col min="496" max="496" width="1.453125" customWidth="1"/>
    <col min="497" max="497" width="6.54296875" customWidth="1"/>
    <col min="498" max="498" width="1.453125" customWidth="1"/>
    <col min="499" max="499" width="6.54296875" customWidth="1"/>
    <col min="500" max="500" width="1.453125" customWidth="1"/>
    <col min="501" max="501" width="6.54296875" customWidth="1"/>
    <col min="502" max="502" width="1.453125" customWidth="1"/>
    <col min="503" max="503" width="6.54296875" customWidth="1"/>
    <col min="504" max="504" width="1.453125" customWidth="1"/>
    <col min="505" max="505" width="6.54296875" customWidth="1"/>
    <col min="506" max="506" width="1.453125" customWidth="1"/>
    <col min="507" max="507" width="6.54296875" customWidth="1"/>
    <col min="508" max="508" width="1.453125" customWidth="1"/>
    <col min="509" max="509" width="6.54296875" customWidth="1"/>
    <col min="510" max="510" width="1.453125" customWidth="1"/>
    <col min="511" max="511" width="6.54296875" customWidth="1"/>
    <col min="512" max="512" width="1.453125" customWidth="1"/>
    <col min="513" max="513" width="8.984375E-2" customWidth="1"/>
    <col min="514" max="514" width="3.453125" customWidth="1"/>
    <col min="515" max="515" width="5.453125" customWidth="1"/>
    <col min="516" max="516" width="42.453125" customWidth="1"/>
    <col min="517" max="517" width="8" customWidth="1"/>
    <col min="518" max="518" width="6.453125" customWidth="1"/>
    <col min="519" max="519" width="1.453125" customWidth="1"/>
    <col min="520" max="520" width="6.453125" customWidth="1"/>
    <col min="521" max="521" width="1.453125" customWidth="1"/>
    <col min="522" max="522" width="5.54296875" customWidth="1"/>
    <col min="523" max="523" width="1.453125" customWidth="1"/>
    <col min="524" max="524" width="5.54296875" customWidth="1"/>
    <col min="525" max="525" width="1.453125" customWidth="1"/>
    <col min="526" max="526" width="5.54296875" customWidth="1"/>
    <col min="527" max="527" width="1.453125" customWidth="1"/>
    <col min="528" max="528" width="5.54296875" customWidth="1"/>
    <col min="529" max="529" width="1.453125" customWidth="1"/>
    <col min="530" max="530" width="5.54296875" customWidth="1"/>
    <col min="531" max="531" width="1.453125" customWidth="1"/>
    <col min="532" max="532" width="5.54296875" customWidth="1"/>
    <col min="533" max="533" width="1.453125" customWidth="1"/>
    <col min="534" max="534" width="5.54296875" customWidth="1"/>
    <col min="535" max="535" width="1.453125" customWidth="1"/>
    <col min="536" max="536" width="5.54296875" customWidth="1"/>
    <col min="537" max="537" width="1.453125" customWidth="1"/>
    <col min="538" max="538" width="5.54296875" customWidth="1"/>
    <col min="539" max="539" width="1.453125" customWidth="1"/>
    <col min="540" max="540" width="5.54296875" customWidth="1"/>
    <col min="541" max="541" width="1.453125" customWidth="1"/>
    <col min="542" max="542" width="5.54296875" customWidth="1"/>
    <col min="543" max="543" width="1.453125" customWidth="1"/>
    <col min="544" max="544" width="5.54296875" customWidth="1"/>
    <col min="545" max="545" width="1.453125" customWidth="1"/>
    <col min="546" max="546" width="5.54296875" customWidth="1"/>
    <col min="547" max="547" width="1.453125" customWidth="1"/>
    <col min="548" max="548" width="5.54296875" customWidth="1"/>
    <col min="549" max="549" width="1.453125" customWidth="1"/>
    <col min="550" max="550" width="5.54296875" customWidth="1"/>
    <col min="551" max="551" width="1.453125" customWidth="1"/>
    <col min="552" max="552" width="5.54296875" customWidth="1"/>
    <col min="553" max="553" width="1.453125" customWidth="1"/>
    <col min="554" max="554" width="5.54296875" customWidth="1"/>
    <col min="555" max="555" width="1.453125" customWidth="1"/>
    <col min="556" max="556" width="5.54296875" customWidth="1"/>
    <col min="557" max="557" width="1.453125" customWidth="1"/>
    <col min="558" max="558" width="5.54296875" customWidth="1"/>
    <col min="559" max="559" width="1.453125" customWidth="1"/>
    <col min="560" max="560" width="5.54296875" customWidth="1"/>
    <col min="561" max="561" width="1.453125" customWidth="1"/>
    <col min="720" max="721" width="0" hidden="1" customWidth="1"/>
    <col min="722" max="722" width="8.54296875" customWidth="1"/>
    <col min="723" max="723" width="31.90625" customWidth="1"/>
    <col min="724" max="724" width="8.453125" customWidth="1"/>
    <col min="725" max="725" width="6.54296875" customWidth="1"/>
    <col min="726" max="726" width="1.453125" customWidth="1"/>
    <col min="727" max="727" width="6.54296875" customWidth="1"/>
    <col min="728" max="728" width="1.453125" customWidth="1"/>
    <col min="729" max="729" width="6.54296875" customWidth="1"/>
    <col min="730" max="730" width="1.453125" customWidth="1"/>
    <col min="731" max="731" width="6.54296875" customWidth="1"/>
    <col min="732" max="732" width="1.453125" customWidth="1"/>
    <col min="733" max="733" width="6.54296875" customWidth="1"/>
    <col min="734" max="734" width="1.453125" customWidth="1"/>
    <col min="735" max="735" width="6.453125" customWidth="1"/>
    <col min="736" max="736" width="1.453125" customWidth="1"/>
    <col min="737" max="737" width="6.54296875" customWidth="1"/>
    <col min="738" max="738" width="1.453125" customWidth="1"/>
    <col min="739" max="739" width="6.54296875" customWidth="1"/>
    <col min="740" max="740" width="1.453125" customWidth="1"/>
    <col min="741" max="741" width="6.54296875" customWidth="1"/>
    <col min="742" max="742" width="1.453125" customWidth="1"/>
    <col min="743" max="743" width="6.54296875" customWidth="1"/>
    <col min="744" max="744" width="1.453125" customWidth="1"/>
    <col min="745" max="745" width="6.54296875" customWidth="1"/>
    <col min="746" max="746" width="1.453125" customWidth="1"/>
    <col min="747" max="747" width="6.54296875" customWidth="1"/>
    <col min="748" max="748" width="1.453125" customWidth="1"/>
    <col min="749" max="749" width="6.54296875" customWidth="1"/>
    <col min="750" max="750" width="1.453125" customWidth="1"/>
    <col min="751" max="751" width="6.54296875" customWidth="1"/>
    <col min="752" max="752" width="1.453125" customWidth="1"/>
    <col min="753" max="753" width="6.54296875" customWidth="1"/>
    <col min="754" max="754" width="1.453125" customWidth="1"/>
    <col min="755" max="755" width="6.54296875" customWidth="1"/>
    <col min="756" max="756" width="1.453125" customWidth="1"/>
    <col min="757" max="757" width="6.54296875" customWidth="1"/>
    <col min="758" max="758" width="1.453125" customWidth="1"/>
    <col min="759" max="759" width="6.54296875" customWidth="1"/>
    <col min="760" max="760" width="1.453125" customWidth="1"/>
    <col min="761" max="761" width="6.54296875" customWidth="1"/>
    <col min="762" max="762" width="1.453125" customWidth="1"/>
    <col min="763" max="763" width="6.54296875" customWidth="1"/>
    <col min="764" max="764" width="1.453125" customWidth="1"/>
    <col min="765" max="765" width="6.54296875" customWidth="1"/>
    <col min="766" max="766" width="1.453125" customWidth="1"/>
    <col min="767" max="767" width="6.54296875" customWidth="1"/>
    <col min="768" max="768" width="1.453125" customWidth="1"/>
    <col min="769" max="769" width="8.984375E-2" customWidth="1"/>
    <col min="770" max="770" width="3.453125" customWidth="1"/>
    <col min="771" max="771" width="5.453125" customWidth="1"/>
    <col min="772" max="772" width="42.453125" customWidth="1"/>
    <col min="773" max="773" width="8" customWidth="1"/>
    <col min="774" max="774" width="6.453125" customWidth="1"/>
    <col min="775" max="775" width="1.453125" customWidth="1"/>
    <col min="776" max="776" width="6.453125" customWidth="1"/>
    <col min="777" max="777" width="1.453125" customWidth="1"/>
    <col min="778" max="778" width="5.54296875" customWidth="1"/>
    <col min="779" max="779" width="1.453125" customWidth="1"/>
    <col min="780" max="780" width="5.54296875" customWidth="1"/>
    <col min="781" max="781" width="1.453125" customWidth="1"/>
    <col min="782" max="782" width="5.54296875" customWidth="1"/>
    <col min="783" max="783" width="1.453125" customWidth="1"/>
    <col min="784" max="784" width="5.54296875" customWidth="1"/>
    <col min="785" max="785" width="1.453125" customWidth="1"/>
    <col min="786" max="786" width="5.54296875" customWidth="1"/>
    <col min="787" max="787" width="1.453125" customWidth="1"/>
    <col min="788" max="788" width="5.54296875" customWidth="1"/>
    <col min="789" max="789" width="1.453125" customWidth="1"/>
    <col min="790" max="790" width="5.54296875" customWidth="1"/>
    <col min="791" max="791" width="1.453125" customWidth="1"/>
    <col min="792" max="792" width="5.54296875" customWidth="1"/>
    <col min="793" max="793" width="1.453125" customWidth="1"/>
    <col min="794" max="794" width="5.54296875" customWidth="1"/>
    <col min="795" max="795" width="1.453125" customWidth="1"/>
    <col min="796" max="796" width="5.54296875" customWidth="1"/>
    <col min="797" max="797" width="1.453125" customWidth="1"/>
    <col min="798" max="798" width="5.54296875" customWidth="1"/>
    <col min="799" max="799" width="1.453125" customWidth="1"/>
    <col min="800" max="800" width="5.54296875" customWidth="1"/>
    <col min="801" max="801" width="1.453125" customWidth="1"/>
    <col min="802" max="802" width="5.54296875" customWidth="1"/>
    <col min="803" max="803" width="1.453125" customWidth="1"/>
    <col min="804" max="804" width="5.54296875" customWidth="1"/>
    <col min="805" max="805" width="1.453125" customWidth="1"/>
    <col min="806" max="806" width="5.54296875" customWidth="1"/>
    <col min="807" max="807" width="1.453125" customWidth="1"/>
    <col min="808" max="808" width="5.54296875" customWidth="1"/>
    <col min="809" max="809" width="1.453125" customWidth="1"/>
    <col min="810" max="810" width="5.54296875" customWidth="1"/>
    <col min="811" max="811" width="1.453125" customWidth="1"/>
    <col min="812" max="812" width="5.54296875" customWidth="1"/>
    <col min="813" max="813" width="1.453125" customWidth="1"/>
    <col min="814" max="814" width="5.54296875" customWidth="1"/>
    <col min="815" max="815" width="1.453125" customWidth="1"/>
    <col min="816" max="816" width="5.54296875" customWidth="1"/>
    <col min="817" max="817" width="1.453125" customWidth="1"/>
    <col min="976" max="977" width="0" hidden="1" customWidth="1"/>
    <col min="978" max="978" width="8.54296875" customWidth="1"/>
    <col min="979" max="979" width="31.90625" customWidth="1"/>
    <col min="980" max="980" width="8.453125" customWidth="1"/>
    <col min="981" max="981" width="6.54296875" customWidth="1"/>
    <col min="982" max="982" width="1.453125" customWidth="1"/>
    <col min="983" max="983" width="6.54296875" customWidth="1"/>
    <col min="984" max="984" width="1.453125" customWidth="1"/>
    <col min="985" max="985" width="6.54296875" customWidth="1"/>
    <col min="986" max="986" width="1.453125" customWidth="1"/>
    <col min="987" max="987" width="6.54296875" customWidth="1"/>
    <col min="988" max="988" width="1.453125" customWidth="1"/>
    <col min="989" max="989" width="6.54296875" customWidth="1"/>
    <col min="990" max="990" width="1.453125" customWidth="1"/>
    <col min="991" max="991" width="6.453125" customWidth="1"/>
    <col min="992" max="992" width="1.453125" customWidth="1"/>
    <col min="993" max="993" width="6.54296875" customWidth="1"/>
    <col min="994" max="994" width="1.453125" customWidth="1"/>
    <col min="995" max="995" width="6.54296875" customWidth="1"/>
    <col min="996" max="996" width="1.453125" customWidth="1"/>
    <col min="997" max="997" width="6.54296875" customWidth="1"/>
    <col min="998" max="998" width="1.453125" customWidth="1"/>
    <col min="999" max="999" width="6.54296875" customWidth="1"/>
    <col min="1000" max="1000" width="1.453125" customWidth="1"/>
    <col min="1001" max="1001" width="6.54296875" customWidth="1"/>
    <col min="1002" max="1002" width="1.453125" customWidth="1"/>
    <col min="1003" max="1003" width="6.54296875" customWidth="1"/>
    <col min="1004" max="1004" width="1.453125" customWidth="1"/>
    <col min="1005" max="1005" width="6.54296875" customWidth="1"/>
    <col min="1006" max="1006" width="1.453125" customWidth="1"/>
    <col min="1007" max="1007" width="6.54296875" customWidth="1"/>
    <col min="1008" max="1008" width="1.453125" customWidth="1"/>
    <col min="1009" max="1009" width="6.54296875" customWidth="1"/>
    <col min="1010" max="1010" width="1.453125" customWidth="1"/>
    <col min="1011" max="1011" width="6.54296875" customWidth="1"/>
    <col min="1012" max="1012" width="1.453125" customWidth="1"/>
    <col min="1013" max="1013" width="6.54296875" customWidth="1"/>
    <col min="1014" max="1014" width="1.453125" customWidth="1"/>
    <col min="1015" max="1015" width="6.54296875" customWidth="1"/>
    <col min="1016" max="1016" width="1.453125" customWidth="1"/>
    <col min="1017" max="1017" width="6.54296875" customWidth="1"/>
    <col min="1018" max="1018" width="1.453125" customWidth="1"/>
    <col min="1019" max="1019" width="6.54296875" customWidth="1"/>
    <col min="1020" max="1020" width="1.453125" customWidth="1"/>
    <col min="1021" max="1021" width="6.54296875" customWidth="1"/>
    <col min="1022" max="1022" width="1.453125" customWidth="1"/>
    <col min="1023" max="1023" width="6.54296875" customWidth="1"/>
    <col min="1024" max="1024" width="1.453125" customWidth="1"/>
    <col min="1025" max="1025" width="8.984375E-2" customWidth="1"/>
    <col min="1026" max="1026" width="3.453125" customWidth="1"/>
    <col min="1027" max="1027" width="5.453125" customWidth="1"/>
    <col min="1028" max="1028" width="42.453125" customWidth="1"/>
    <col min="1029" max="1029" width="8" customWidth="1"/>
    <col min="1030" max="1030" width="6.453125" customWidth="1"/>
    <col min="1031" max="1031" width="1.453125" customWidth="1"/>
    <col min="1032" max="1032" width="6.453125" customWidth="1"/>
    <col min="1033" max="1033" width="1.453125" customWidth="1"/>
    <col min="1034" max="1034" width="5.54296875" customWidth="1"/>
    <col min="1035" max="1035" width="1.453125" customWidth="1"/>
    <col min="1036" max="1036" width="5.54296875" customWidth="1"/>
    <col min="1037" max="1037" width="1.453125" customWidth="1"/>
    <col min="1038" max="1038" width="5.54296875" customWidth="1"/>
    <col min="1039" max="1039" width="1.453125" customWidth="1"/>
    <col min="1040" max="1040" width="5.54296875" customWidth="1"/>
    <col min="1041" max="1041" width="1.453125" customWidth="1"/>
    <col min="1042" max="1042" width="5.54296875" customWidth="1"/>
    <col min="1043" max="1043" width="1.453125" customWidth="1"/>
    <col min="1044" max="1044" width="5.54296875" customWidth="1"/>
    <col min="1045" max="1045" width="1.453125" customWidth="1"/>
    <col min="1046" max="1046" width="5.54296875" customWidth="1"/>
    <col min="1047" max="1047" width="1.453125" customWidth="1"/>
    <col min="1048" max="1048" width="5.54296875" customWidth="1"/>
    <col min="1049" max="1049" width="1.453125" customWidth="1"/>
    <col min="1050" max="1050" width="5.54296875" customWidth="1"/>
    <col min="1051" max="1051" width="1.453125" customWidth="1"/>
    <col min="1052" max="1052" width="5.54296875" customWidth="1"/>
    <col min="1053" max="1053" width="1.453125" customWidth="1"/>
    <col min="1054" max="1054" width="5.54296875" customWidth="1"/>
    <col min="1055" max="1055" width="1.453125" customWidth="1"/>
    <col min="1056" max="1056" width="5.54296875" customWidth="1"/>
    <col min="1057" max="1057" width="1.453125" customWidth="1"/>
    <col min="1058" max="1058" width="5.54296875" customWidth="1"/>
    <col min="1059" max="1059" width="1.453125" customWidth="1"/>
    <col min="1060" max="1060" width="5.54296875" customWidth="1"/>
    <col min="1061" max="1061" width="1.453125" customWidth="1"/>
    <col min="1062" max="1062" width="5.54296875" customWidth="1"/>
    <col min="1063" max="1063" width="1.453125" customWidth="1"/>
    <col min="1064" max="1064" width="5.54296875" customWidth="1"/>
    <col min="1065" max="1065" width="1.453125" customWidth="1"/>
    <col min="1066" max="1066" width="5.54296875" customWidth="1"/>
    <col min="1067" max="1067" width="1.453125" customWidth="1"/>
    <col min="1068" max="1068" width="5.54296875" customWidth="1"/>
    <col min="1069" max="1069" width="1.453125" customWidth="1"/>
    <col min="1070" max="1070" width="5.54296875" customWidth="1"/>
    <col min="1071" max="1071" width="1.453125" customWidth="1"/>
    <col min="1072" max="1072" width="5.54296875" customWidth="1"/>
    <col min="1073" max="1073" width="1.453125" customWidth="1"/>
    <col min="1232" max="1233" width="0" hidden="1" customWidth="1"/>
    <col min="1234" max="1234" width="8.54296875" customWidth="1"/>
    <col min="1235" max="1235" width="31.90625" customWidth="1"/>
    <col min="1236" max="1236" width="8.453125" customWidth="1"/>
    <col min="1237" max="1237" width="6.54296875" customWidth="1"/>
    <col min="1238" max="1238" width="1.453125" customWidth="1"/>
    <col min="1239" max="1239" width="6.54296875" customWidth="1"/>
    <col min="1240" max="1240" width="1.453125" customWidth="1"/>
    <col min="1241" max="1241" width="6.54296875" customWidth="1"/>
    <col min="1242" max="1242" width="1.453125" customWidth="1"/>
    <col min="1243" max="1243" width="6.54296875" customWidth="1"/>
    <col min="1244" max="1244" width="1.453125" customWidth="1"/>
    <col min="1245" max="1245" width="6.54296875" customWidth="1"/>
    <col min="1246" max="1246" width="1.453125" customWidth="1"/>
    <col min="1247" max="1247" width="6.453125" customWidth="1"/>
    <col min="1248" max="1248" width="1.453125" customWidth="1"/>
    <col min="1249" max="1249" width="6.54296875" customWidth="1"/>
    <col min="1250" max="1250" width="1.453125" customWidth="1"/>
    <col min="1251" max="1251" width="6.54296875" customWidth="1"/>
    <col min="1252" max="1252" width="1.453125" customWidth="1"/>
    <col min="1253" max="1253" width="6.54296875" customWidth="1"/>
    <col min="1254" max="1254" width="1.453125" customWidth="1"/>
    <col min="1255" max="1255" width="6.54296875" customWidth="1"/>
    <col min="1256" max="1256" width="1.453125" customWidth="1"/>
    <col min="1257" max="1257" width="6.54296875" customWidth="1"/>
    <col min="1258" max="1258" width="1.453125" customWidth="1"/>
    <col min="1259" max="1259" width="6.54296875" customWidth="1"/>
    <col min="1260" max="1260" width="1.453125" customWidth="1"/>
    <col min="1261" max="1261" width="6.54296875" customWidth="1"/>
    <col min="1262" max="1262" width="1.453125" customWidth="1"/>
    <col min="1263" max="1263" width="6.54296875" customWidth="1"/>
    <col min="1264" max="1264" width="1.453125" customWidth="1"/>
    <col min="1265" max="1265" width="6.54296875" customWidth="1"/>
    <col min="1266" max="1266" width="1.453125" customWidth="1"/>
    <col min="1267" max="1267" width="6.54296875" customWidth="1"/>
    <col min="1268" max="1268" width="1.453125" customWidth="1"/>
    <col min="1269" max="1269" width="6.54296875" customWidth="1"/>
    <col min="1270" max="1270" width="1.453125" customWidth="1"/>
    <col min="1271" max="1271" width="6.54296875" customWidth="1"/>
    <col min="1272" max="1272" width="1.453125" customWidth="1"/>
    <col min="1273" max="1273" width="6.54296875" customWidth="1"/>
    <col min="1274" max="1274" width="1.453125" customWidth="1"/>
    <col min="1275" max="1275" width="6.54296875" customWidth="1"/>
    <col min="1276" max="1276" width="1.453125" customWidth="1"/>
    <col min="1277" max="1277" width="6.54296875" customWidth="1"/>
    <col min="1278" max="1278" width="1.453125" customWidth="1"/>
    <col min="1279" max="1279" width="6.54296875" customWidth="1"/>
    <col min="1280" max="1280" width="1.453125" customWidth="1"/>
    <col min="1281" max="1281" width="8.984375E-2" customWidth="1"/>
    <col min="1282" max="1282" width="3.453125" customWidth="1"/>
    <col min="1283" max="1283" width="5.453125" customWidth="1"/>
    <col min="1284" max="1284" width="42.453125" customWidth="1"/>
    <col min="1285" max="1285" width="8" customWidth="1"/>
    <col min="1286" max="1286" width="6.453125" customWidth="1"/>
    <col min="1287" max="1287" width="1.453125" customWidth="1"/>
    <col min="1288" max="1288" width="6.453125" customWidth="1"/>
    <col min="1289" max="1289" width="1.453125" customWidth="1"/>
    <col min="1290" max="1290" width="5.54296875" customWidth="1"/>
    <col min="1291" max="1291" width="1.453125" customWidth="1"/>
    <col min="1292" max="1292" width="5.54296875" customWidth="1"/>
    <col min="1293" max="1293" width="1.453125" customWidth="1"/>
    <col min="1294" max="1294" width="5.54296875" customWidth="1"/>
    <col min="1295" max="1295" width="1.453125" customWidth="1"/>
    <col min="1296" max="1296" width="5.54296875" customWidth="1"/>
    <col min="1297" max="1297" width="1.453125" customWidth="1"/>
    <col min="1298" max="1298" width="5.54296875" customWidth="1"/>
    <col min="1299" max="1299" width="1.453125" customWidth="1"/>
    <col min="1300" max="1300" width="5.54296875" customWidth="1"/>
    <col min="1301" max="1301" width="1.453125" customWidth="1"/>
    <col min="1302" max="1302" width="5.54296875" customWidth="1"/>
    <col min="1303" max="1303" width="1.453125" customWidth="1"/>
    <col min="1304" max="1304" width="5.54296875" customWidth="1"/>
    <col min="1305" max="1305" width="1.453125" customWidth="1"/>
    <col min="1306" max="1306" width="5.54296875" customWidth="1"/>
    <col min="1307" max="1307" width="1.453125" customWidth="1"/>
    <col min="1308" max="1308" width="5.54296875" customWidth="1"/>
    <col min="1309" max="1309" width="1.453125" customWidth="1"/>
    <col min="1310" max="1310" width="5.54296875" customWidth="1"/>
    <col min="1311" max="1311" width="1.453125" customWidth="1"/>
    <col min="1312" max="1312" width="5.54296875" customWidth="1"/>
    <col min="1313" max="1313" width="1.453125" customWidth="1"/>
    <col min="1314" max="1314" width="5.54296875" customWidth="1"/>
    <col min="1315" max="1315" width="1.453125" customWidth="1"/>
    <col min="1316" max="1316" width="5.54296875" customWidth="1"/>
    <col min="1317" max="1317" width="1.453125" customWidth="1"/>
    <col min="1318" max="1318" width="5.54296875" customWidth="1"/>
    <col min="1319" max="1319" width="1.453125" customWidth="1"/>
    <col min="1320" max="1320" width="5.54296875" customWidth="1"/>
    <col min="1321" max="1321" width="1.453125" customWidth="1"/>
    <col min="1322" max="1322" width="5.54296875" customWidth="1"/>
    <col min="1323" max="1323" width="1.453125" customWidth="1"/>
    <col min="1324" max="1324" width="5.54296875" customWidth="1"/>
    <col min="1325" max="1325" width="1.453125" customWidth="1"/>
    <col min="1326" max="1326" width="5.54296875" customWidth="1"/>
    <col min="1327" max="1327" width="1.453125" customWidth="1"/>
    <col min="1328" max="1328" width="5.54296875" customWidth="1"/>
    <col min="1329" max="1329" width="1.453125" customWidth="1"/>
    <col min="1488" max="1489" width="0" hidden="1" customWidth="1"/>
    <col min="1490" max="1490" width="8.54296875" customWidth="1"/>
    <col min="1491" max="1491" width="31.90625" customWidth="1"/>
    <col min="1492" max="1492" width="8.453125" customWidth="1"/>
    <col min="1493" max="1493" width="6.54296875" customWidth="1"/>
    <col min="1494" max="1494" width="1.453125" customWidth="1"/>
    <col min="1495" max="1495" width="6.54296875" customWidth="1"/>
    <col min="1496" max="1496" width="1.453125" customWidth="1"/>
    <col min="1497" max="1497" width="6.54296875" customWidth="1"/>
    <col min="1498" max="1498" width="1.453125" customWidth="1"/>
    <col min="1499" max="1499" width="6.54296875" customWidth="1"/>
    <col min="1500" max="1500" width="1.453125" customWidth="1"/>
    <col min="1501" max="1501" width="6.54296875" customWidth="1"/>
    <col min="1502" max="1502" width="1.453125" customWidth="1"/>
    <col min="1503" max="1503" width="6.453125" customWidth="1"/>
    <col min="1504" max="1504" width="1.453125" customWidth="1"/>
    <col min="1505" max="1505" width="6.54296875" customWidth="1"/>
    <col min="1506" max="1506" width="1.453125" customWidth="1"/>
    <col min="1507" max="1507" width="6.54296875" customWidth="1"/>
    <col min="1508" max="1508" width="1.453125" customWidth="1"/>
    <col min="1509" max="1509" width="6.54296875" customWidth="1"/>
    <col min="1510" max="1510" width="1.453125" customWidth="1"/>
    <col min="1511" max="1511" width="6.54296875" customWidth="1"/>
    <col min="1512" max="1512" width="1.453125" customWidth="1"/>
    <col min="1513" max="1513" width="6.54296875" customWidth="1"/>
    <col min="1514" max="1514" width="1.453125" customWidth="1"/>
    <col min="1515" max="1515" width="6.54296875" customWidth="1"/>
    <col min="1516" max="1516" width="1.453125" customWidth="1"/>
    <col min="1517" max="1517" width="6.54296875" customWidth="1"/>
    <col min="1518" max="1518" width="1.453125" customWidth="1"/>
    <col min="1519" max="1519" width="6.54296875" customWidth="1"/>
    <col min="1520" max="1520" width="1.453125" customWidth="1"/>
    <col min="1521" max="1521" width="6.54296875" customWidth="1"/>
    <col min="1522" max="1522" width="1.453125" customWidth="1"/>
    <col min="1523" max="1523" width="6.54296875" customWidth="1"/>
    <col min="1524" max="1524" width="1.453125" customWidth="1"/>
    <col min="1525" max="1525" width="6.54296875" customWidth="1"/>
    <col min="1526" max="1526" width="1.453125" customWidth="1"/>
    <col min="1527" max="1527" width="6.54296875" customWidth="1"/>
    <col min="1528" max="1528" width="1.453125" customWidth="1"/>
    <col min="1529" max="1529" width="6.54296875" customWidth="1"/>
    <col min="1530" max="1530" width="1.453125" customWidth="1"/>
    <col min="1531" max="1531" width="6.54296875" customWidth="1"/>
    <col min="1532" max="1532" width="1.453125" customWidth="1"/>
    <col min="1533" max="1533" width="6.54296875" customWidth="1"/>
    <col min="1534" max="1534" width="1.453125" customWidth="1"/>
    <col min="1535" max="1535" width="6.54296875" customWidth="1"/>
    <col min="1536" max="1536" width="1.453125" customWidth="1"/>
    <col min="1537" max="1537" width="8.984375E-2" customWidth="1"/>
    <col min="1538" max="1538" width="3.453125" customWidth="1"/>
    <col min="1539" max="1539" width="5.453125" customWidth="1"/>
    <col min="1540" max="1540" width="42.453125" customWidth="1"/>
    <col min="1541" max="1541" width="8" customWidth="1"/>
    <col min="1542" max="1542" width="6.453125" customWidth="1"/>
    <col min="1543" max="1543" width="1.453125" customWidth="1"/>
    <col min="1544" max="1544" width="6.453125" customWidth="1"/>
    <col min="1545" max="1545" width="1.453125" customWidth="1"/>
    <col min="1546" max="1546" width="5.54296875" customWidth="1"/>
    <col min="1547" max="1547" width="1.453125" customWidth="1"/>
    <col min="1548" max="1548" width="5.54296875" customWidth="1"/>
    <col min="1549" max="1549" width="1.453125" customWidth="1"/>
    <col min="1550" max="1550" width="5.54296875" customWidth="1"/>
    <col min="1551" max="1551" width="1.453125" customWidth="1"/>
    <col min="1552" max="1552" width="5.54296875" customWidth="1"/>
    <col min="1553" max="1553" width="1.453125" customWidth="1"/>
    <col min="1554" max="1554" width="5.54296875" customWidth="1"/>
    <col min="1555" max="1555" width="1.453125" customWidth="1"/>
    <col min="1556" max="1556" width="5.54296875" customWidth="1"/>
    <col min="1557" max="1557" width="1.453125" customWidth="1"/>
    <col min="1558" max="1558" width="5.54296875" customWidth="1"/>
    <col min="1559" max="1559" width="1.453125" customWidth="1"/>
    <col min="1560" max="1560" width="5.54296875" customWidth="1"/>
    <col min="1561" max="1561" width="1.453125" customWidth="1"/>
    <col min="1562" max="1562" width="5.54296875" customWidth="1"/>
    <col min="1563" max="1563" width="1.453125" customWidth="1"/>
    <col min="1564" max="1564" width="5.54296875" customWidth="1"/>
    <col min="1565" max="1565" width="1.453125" customWidth="1"/>
    <col min="1566" max="1566" width="5.54296875" customWidth="1"/>
    <col min="1567" max="1567" width="1.453125" customWidth="1"/>
    <col min="1568" max="1568" width="5.54296875" customWidth="1"/>
    <col min="1569" max="1569" width="1.453125" customWidth="1"/>
    <col min="1570" max="1570" width="5.54296875" customWidth="1"/>
    <col min="1571" max="1571" width="1.453125" customWidth="1"/>
    <col min="1572" max="1572" width="5.54296875" customWidth="1"/>
    <col min="1573" max="1573" width="1.453125" customWidth="1"/>
    <col min="1574" max="1574" width="5.54296875" customWidth="1"/>
    <col min="1575" max="1575" width="1.453125" customWidth="1"/>
    <col min="1576" max="1576" width="5.54296875" customWidth="1"/>
    <col min="1577" max="1577" width="1.453125" customWidth="1"/>
    <col min="1578" max="1578" width="5.54296875" customWidth="1"/>
    <col min="1579" max="1579" width="1.453125" customWidth="1"/>
    <col min="1580" max="1580" width="5.54296875" customWidth="1"/>
    <col min="1581" max="1581" width="1.453125" customWidth="1"/>
    <col min="1582" max="1582" width="5.54296875" customWidth="1"/>
    <col min="1583" max="1583" width="1.453125" customWidth="1"/>
    <col min="1584" max="1584" width="5.54296875" customWidth="1"/>
    <col min="1585" max="1585" width="1.453125" customWidth="1"/>
    <col min="1744" max="1745" width="0" hidden="1" customWidth="1"/>
    <col min="1746" max="1746" width="8.54296875" customWidth="1"/>
    <col min="1747" max="1747" width="31.90625" customWidth="1"/>
    <col min="1748" max="1748" width="8.453125" customWidth="1"/>
    <col min="1749" max="1749" width="6.54296875" customWidth="1"/>
    <col min="1750" max="1750" width="1.453125" customWidth="1"/>
    <col min="1751" max="1751" width="6.54296875" customWidth="1"/>
    <col min="1752" max="1752" width="1.453125" customWidth="1"/>
    <col min="1753" max="1753" width="6.54296875" customWidth="1"/>
    <col min="1754" max="1754" width="1.453125" customWidth="1"/>
    <col min="1755" max="1755" width="6.54296875" customWidth="1"/>
    <col min="1756" max="1756" width="1.453125" customWidth="1"/>
    <col min="1757" max="1757" width="6.54296875" customWidth="1"/>
    <col min="1758" max="1758" width="1.453125" customWidth="1"/>
    <col min="1759" max="1759" width="6.453125" customWidth="1"/>
    <col min="1760" max="1760" width="1.453125" customWidth="1"/>
    <col min="1761" max="1761" width="6.54296875" customWidth="1"/>
    <col min="1762" max="1762" width="1.453125" customWidth="1"/>
    <col min="1763" max="1763" width="6.54296875" customWidth="1"/>
    <col min="1764" max="1764" width="1.453125" customWidth="1"/>
    <col min="1765" max="1765" width="6.54296875" customWidth="1"/>
    <col min="1766" max="1766" width="1.453125" customWidth="1"/>
    <col min="1767" max="1767" width="6.54296875" customWidth="1"/>
    <col min="1768" max="1768" width="1.453125" customWidth="1"/>
    <col min="1769" max="1769" width="6.54296875" customWidth="1"/>
    <col min="1770" max="1770" width="1.453125" customWidth="1"/>
    <col min="1771" max="1771" width="6.54296875" customWidth="1"/>
    <col min="1772" max="1772" width="1.453125" customWidth="1"/>
    <col min="1773" max="1773" width="6.54296875" customWidth="1"/>
    <col min="1774" max="1774" width="1.453125" customWidth="1"/>
    <col min="1775" max="1775" width="6.54296875" customWidth="1"/>
    <col min="1776" max="1776" width="1.453125" customWidth="1"/>
    <col min="1777" max="1777" width="6.54296875" customWidth="1"/>
    <col min="1778" max="1778" width="1.453125" customWidth="1"/>
    <col min="1779" max="1779" width="6.54296875" customWidth="1"/>
    <col min="1780" max="1780" width="1.453125" customWidth="1"/>
    <col min="1781" max="1781" width="6.54296875" customWidth="1"/>
    <col min="1782" max="1782" width="1.453125" customWidth="1"/>
    <col min="1783" max="1783" width="6.54296875" customWidth="1"/>
    <col min="1784" max="1784" width="1.453125" customWidth="1"/>
    <col min="1785" max="1785" width="6.54296875" customWidth="1"/>
    <col min="1786" max="1786" width="1.453125" customWidth="1"/>
    <col min="1787" max="1787" width="6.54296875" customWidth="1"/>
    <col min="1788" max="1788" width="1.453125" customWidth="1"/>
    <col min="1789" max="1789" width="6.54296875" customWidth="1"/>
    <col min="1790" max="1790" width="1.453125" customWidth="1"/>
    <col min="1791" max="1791" width="6.54296875" customWidth="1"/>
    <col min="1792" max="1792" width="1.453125" customWidth="1"/>
    <col min="1793" max="1793" width="8.984375E-2" customWidth="1"/>
    <col min="1794" max="1794" width="3.453125" customWidth="1"/>
    <col min="1795" max="1795" width="5.453125" customWidth="1"/>
    <col min="1796" max="1796" width="42.453125" customWidth="1"/>
    <col min="1797" max="1797" width="8" customWidth="1"/>
    <col min="1798" max="1798" width="6.453125" customWidth="1"/>
    <col min="1799" max="1799" width="1.453125" customWidth="1"/>
    <col min="1800" max="1800" width="6.453125" customWidth="1"/>
    <col min="1801" max="1801" width="1.453125" customWidth="1"/>
    <col min="1802" max="1802" width="5.54296875" customWidth="1"/>
    <col min="1803" max="1803" width="1.453125" customWidth="1"/>
    <col min="1804" max="1804" width="5.54296875" customWidth="1"/>
    <col min="1805" max="1805" width="1.453125" customWidth="1"/>
    <col min="1806" max="1806" width="5.54296875" customWidth="1"/>
    <col min="1807" max="1807" width="1.453125" customWidth="1"/>
    <col min="1808" max="1808" width="5.54296875" customWidth="1"/>
    <col min="1809" max="1809" width="1.453125" customWidth="1"/>
    <col min="1810" max="1810" width="5.54296875" customWidth="1"/>
    <col min="1811" max="1811" width="1.453125" customWidth="1"/>
    <col min="1812" max="1812" width="5.54296875" customWidth="1"/>
    <col min="1813" max="1813" width="1.453125" customWidth="1"/>
    <col min="1814" max="1814" width="5.54296875" customWidth="1"/>
    <col min="1815" max="1815" width="1.453125" customWidth="1"/>
    <col min="1816" max="1816" width="5.54296875" customWidth="1"/>
    <col min="1817" max="1817" width="1.453125" customWidth="1"/>
    <col min="1818" max="1818" width="5.54296875" customWidth="1"/>
    <col min="1819" max="1819" width="1.453125" customWidth="1"/>
    <col min="1820" max="1820" width="5.54296875" customWidth="1"/>
    <col min="1821" max="1821" width="1.453125" customWidth="1"/>
    <col min="1822" max="1822" width="5.54296875" customWidth="1"/>
    <col min="1823" max="1823" width="1.453125" customWidth="1"/>
    <col min="1824" max="1824" width="5.54296875" customWidth="1"/>
    <col min="1825" max="1825" width="1.453125" customWidth="1"/>
    <col min="1826" max="1826" width="5.54296875" customWidth="1"/>
    <col min="1827" max="1827" width="1.453125" customWidth="1"/>
    <col min="1828" max="1828" width="5.54296875" customWidth="1"/>
    <col min="1829" max="1829" width="1.453125" customWidth="1"/>
    <col min="1830" max="1830" width="5.54296875" customWidth="1"/>
    <col min="1831" max="1831" width="1.453125" customWidth="1"/>
    <col min="1832" max="1832" width="5.54296875" customWidth="1"/>
    <col min="1833" max="1833" width="1.453125" customWidth="1"/>
    <col min="1834" max="1834" width="5.54296875" customWidth="1"/>
    <col min="1835" max="1835" width="1.453125" customWidth="1"/>
    <col min="1836" max="1836" width="5.54296875" customWidth="1"/>
    <col min="1837" max="1837" width="1.453125" customWidth="1"/>
    <col min="1838" max="1838" width="5.54296875" customWidth="1"/>
    <col min="1839" max="1839" width="1.453125" customWidth="1"/>
    <col min="1840" max="1840" width="5.54296875" customWidth="1"/>
    <col min="1841" max="1841" width="1.453125" customWidth="1"/>
    <col min="2000" max="2001" width="0" hidden="1" customWidth="1"/>
    <col min="2002" max="2002" width="8.54296875" customWidth="1"/>
    <col min="2003" max="2003" width="31.90625" customWidth="1"/>
    <col min="2004" max="2004" width="8.453125" customWidth="1"/>
    <col min="2005" max="2005" width="6.54296875" customWidth="1"/>
    <col min="2006" max="2006" width="1.453125" customWidth="1"/>
    <col min="2007" max="2007" width="6.54296875" customWidth="1"/>
    <col min="2008" max="2008" width="1.453125" customWidth="1"/>
    <col min="2009" max="2009" width="6.54296875" customWidth="1"/>
    <col min="2010" max="2010" width="1.453125" customWidth="1"/>
    <col min="2011" max="2011" width="6.54296875" customWidth="1"/>
    <col min="2012" max="2012" width="1.453125" customWidth="1"/>
    <col min="2013" max="2013" width="6.54296875" customWidth="1"/>
    <col min="2014" max="2014" width="1.453125" customWidth="1"/>
    <col min="2015" max="2015" width="6.453125" customWidth="1"/>
    <col min="2016" max="2016" width="1.453125" customWidth="1"/>
    <col min="2017" max="2017" width="6.54296875" customWidth="1"/>
    <col min="2018" max="2018" width="1.453125" customWidth="1"/>
    <col min="2019" max="2019" width="6.54296875" customWidth="1"/>
    <col min="2020" max="2020" width="1.453125" customWidth="1"/>
    <col min="2021" max="2021" width="6.54296875" customWidth="1"/>
    <col min="2022" max="2022" width="1.453125" customWidth="1"/>
    <col min="2023" max="2023" width="6.54296875" customWidth="1"/>
    <col min="2024" max="2024" width="1.453125" customWidth="1"/>
    <col min="2025" max="2025" width="6.54296875" customWidth="1"/>
    <col min="2026" max="2026" width="1.453125" customWidth="1"/>
    <col min="2027" max="2027" width="6.54296875" customWidth="1"/>
    <col min="2028" max="2028" width="1.453125" customWidth="1"/>
    <col min="2029" max="2029" width="6.54296875" customWidth="1"/>
    <col min="2030" max="2030" width="1.453125" customWidth="1"/>
    <col min="2031" max="2031" width="6.54296875" customWidth="1"/>
    <col min="2032" max="2032" width="1.453125" customWidth="1"/>
    <col min="2033" max="2033" width="6.54296875" customWidth="1"/>
    <col min="2034" max="2034" width="1.453125" customWidth="1"/>
    <col min="2035" max="2035" width="6.54296875" customWidth="1"/>
    <col min="2036" max="2036" width="1.453125" customWidth="1"/>
    <col min="2037" max="2037" width="6.54296875" customWidth="1"/>
    <col min="2038" max="2038" width="1.453125" customWidth="1"/>
    <col min="2039" max="2039" width="6.54296875" customWidth="1"/>
    <col min="2040" max="2040" width="1.453125" customWidth="1"/>
    <col min="2041" max="2041" width="6.54296875" customWidth="1"/>
    <col min="2042" max="2042" width="1.453125" customWidth="1"/>
    <col min="2043" max="2043" width="6.54296875" customWidth="1"/>
    <col min="2044" max="2044" width="1.453125" customWidth="1"/>
    <col min="2045" max="2045" width="6.54296875" customWidth="1"/>
    <col min="2046" max="2046" width="1.453125" customWidth="1"/>
    <col min="2047" max="2047" width="6.54296875" customWidth="1"/>
    <col min="2048" max="2048" width="1.453125" customWidth="1"/>
    <col min="2049" max="2049" width="8.984375E-2" customWidth="1"/>
    <col min="2050" max="2050" width="3.453125" customWidth="1"/>
    <col min="2051" max="2051" width="5.453125" customWidth="1"/>
    <col min="2052" max="2052" width="42.453125" customWidth="1"/>
    <col min="2053" max="2053" width="8" customWidth="1"/>
    <col min="2054" max="2054" width="6.453125" customWidth="1"/>
    <col min="2055" max="2055" width="1.453125" customWidth="1"/>
    <col min="2056" max="2056" width="6.453125" customWidth="1"/>
    <col min="2057" max="2057" width="1.453125" customWidth="1"/>
    <col min="2058" max="2058" width="5.54296875" customWidth="1"/>
    <col min="2059" max="2059" width="1.453125" customWidth="1"/>
    <col min="2060" max="2060" width="5.54296875" customWidth="1"/>
    <col min="2061" max="2061" width="1.453125" customWidth="1"/>
    <col min="2062" max="2062" width="5.54296875" customWidth="1"/>
    <col min="2063" max="2063" width="1.453125" customWidth="1"/>
    <col min="2064" max="2064" width="5.54296875" customWidth="1"/>
    <col min="2065" max="2065" width="1.453125" customWidth="1"/>
    <col min="2066" max="2066" width="5.54296875" customWidth="1"/>
    <col min="2067" max="2067" width="1.453125" customWidth="1"/>
    <col min="2068" max="2068" width="5.54296875" customWidth="1"/>
    <col min="2069" max="2069" width="1.453125" customWidth="1"/>
    <col min="2070" max="2070" width="5.54296875" customWidth="1"/>
    <col min="2071" max="2071" width="1.453125" customWidth="1"/>
    <col min="2072" max="2072" width="5.54296875" customWidth="1"/>
    <col min="2073" max="2073" width="1.453125" customWidth="1"/>
    <col min="2074" max="2074" width="5.54296875" customWidth="1"/>
    <col min="2075" max="2075" width="1.453125" customWidth="1"/>
    <col min="2076" max="2076" width="5.54296875" customWidth="1"/>
    <col min="2077" max="2077" width="1.453125" customWidth="1"/>
    <col min="2078" max="2078" width="5.54296875" customWidth="1"/>
    <col min="2079" max="2079" width="1.453125" customWidth="1"/>
    <col min="2080" max="2080" width="5.54296875" customWidth="1"/>
    <col min="2081" max="2081" width="1.453125" customWidth="1"/>
    <col min="2082" max="2082" width="5.54296875" customWidth="1"/>
    <col min="2083" max="2083" width="1.453125" customWidth="1"/>
    <col min="2084" max="2084" width="5.54296875" customWidth="1"/>
    <col min="2085" max="2085" width="1.453125" customWidth="1"/>
    <col min="2086" max="2086" width="5.54296875" customWidth="1"/>
    <col min="2087" max="2087" width="1.453125" customWidth="1"/>
    <col min="2088" max="2088" width="5.54296875" customWidth="1"/>
    <col min="2089" max="2089" width="1.453125" customWidth="1"/>
    <col min="2090" max="2090" width="5.54296875" customWidth="1"/>
    <col min="2091" max="2091" width="1.453125" customWidth="1"/>
    <col min="2092" max="2092" width="5.54296875" customWidth="1"/>
    <col min="2093" max="2093" width="1.453125" customWidth="1"/>
    <col min="2094" max="2094" width="5.54296875" customWidth="1"/>
    <col min="2095" max="2095" width="1.453125" customWidth="1"/>
    <col min="2096" max="2096" width="5.54296875" customWidth="1"/>
    <col min="2097" max="2097" width="1.453125" customWidth="1"/>
    <col min="2256" max="2257" width="0" hidden="1" customWidth="1"/>
    <col min="2258" max="2258" width="8.54296875" customWidth="1"/>
    <col min="2259" max="2259" width="31.90625" customWidth="1"/>
    <col min="2260" max="2260" width="8.453125" customWidth="1"/>
    <col min="2261" max="2261" width="6.54296875" customWidth="1"/>
    <col min="2262" max="2262" width="1.453125" customWidth="1"/>
    <col min="2263" max="2263" width="6.54296875" customWidth="1"/>
    <col min="2264" max="2264" width="1.453125" customWidth="1"/>
    <col min="2265" max="2265" width="6.54296875" customWidth="1"/>
    <col min="2266" max="2266" width="1.453125" customWidth="1"/>
    <col min="2267" max="2267" width="6.54296875" customWidth="1"/>
    <col min="2268" max="2268" width="1.453125" customWidth="1"/>
    <col min="2269" max="2269" width="6.54296875" customWidth="1"/>
    <col min="2270" max="2270" width="1.453125" customWidth="1"/>
    <col min="2271" max="2271" width="6.453125" customWidth="1"/>
    <col min="2272" max="2272" width="1.453125" customWidth="1"/>
    <col min="2273" max="2273" width="6.54296875" customWidth="1"/>
    <col min="2274" max="2274" width="1.453125" customWidth="1"/>
    <col min="2275" max="2275" width="6.54296875" customWidth="1"/>
    <col min="2276" max="2276" width="1.453125" customWidth="1"/>
    <col min="2277" max="2277" width="6.54296875" customWidth="1"/>
    <col min="2278" max="2278" width="1.453125" customWidth="1"/>
    <col min="2279" max="2279" width="6.54296875" customWidth="1"/>
    <col min="2280" max="2280" width="1.453125" customWidth="1"/>
    <col min="2281" max="2281" width="6.54296875" customWidth="1"/>
    <col min="2282" max="2282" width="1.453125" customWidth="1"/>
    <col min="2283" max="2283" width="6.54296875" customWidth="1"/>
    <col min="2284" max="2284" width="1.453125" customWidth="1"/>
    <col min="2285" max="2285" width="6.54296875" customWidth="1"/>
    <col min="2286" max="2286" width="1.453125" customWidth="1"/>
    <col min="2287" max="2287" width="6.54296875" customWidth="1"/>
    <col min="2288" max="2288" width="1.453125" customWidth="1"/>
    <col min="2289" max="2289" width="6.54296875" customWidth="1"/>
    <col min="2290" max="2290" width="1.453125" customWidth="1"/>
    <col min="2291" max="2291" width="6.54296875" customWidth="1"/>
    <col min="2292" max="2292" width="1.453125" customWidth="1"/>
    <col min="2293" max="2293" width="6.54296875" customWidth="1"/>
    <col min="2294" max="2294" width="1.453125" customWidth="1"/>
    <col min="2295" max="2295" width="6.54296875" customWidth="1"/>
    <col min="2296" max="2296" width="1.453125" customWidth="1"/>
    <col min="2297" max="2297" width="6.54296875" customWidth="1"/>
    <col min="2298" max="2298" width="1.453125" customWidth="1"/>
    <col min="2299" max="2299" width="6.54296875" customWidth="1"/>
    <col min="2300" max="2300" width="1.453125" customWidth="1"/>
    <col min="2301" max="2301" width="6.54296875" customWidth="1"/>
    <col min="2302" max="2302" width="1.453125" customWidth="1"/>
    <col min="2303" max="2303" width="6.54296875" customWidth="1"/>
    <col min="2304" max="2304" width="1.453125" customWidth="1"/>
    <col min="2305" max="2305" width="8.984375E-2" customWidth="1"/>
    <col min="2306" max="2306" width="3.453125" customWidth="1"/>
    <col min="2307" max="2307" width="5.453125" customWidth="1"/>
    <col min="2308" max="2308" width="42.453125" customWidth="1"/>
    <col min="2309" max="2309" width="8" customWidth="1"/>
    <col min="2310" max="2310" width="6.453125" customWidth="1"/>
    <col min="2311" max="2311" width="1.453125" customWidth="1"/>
    <col min="2312" max="2312" width="6.453125" customWidth="1"/>
    <col min="2313" max="2313" width="1.453125" customWidth="1"/>
    <col min="2314" max="2314" width="5.54296875" customWidth="1"/>
    <col min="2315" max="2315" width="1.453125" customWidth="1"/>
    <col min="2316" max="2316" width="5.54296875" customWidth="1"/>
    <col min="2317" max="2317" width="1.453125" customWidth="1"/>
    <col min="2318" max="2318" width="5.54296875" customWidth="1"/>
    <col min="2319" max="2319" width="1.453125" customWidth="1"/>
    <col min="2320" max="2320" width="5.54296875" customWidth="1"/>
    <col min="2321" max="2321" width="1.453125" customWidth="1"/>
    <col min="2322" max="2322" width="5.54296875" customWidth="1"/>
    <col min="2323" max="2323" width="1.453125" customWidth="1"/>
    <col min="2324" max="2324" width="5.54296875" customWidth="1"/>
    <col min="2325" max="2325" width="1.453125" customWidth="1"/>
    <col min="2326" max="2326" width="5.54296875" customWidth="1"/>
    <col min="2327" max="2327" width="1.453125" customWidth="1"/>
    <col min="2328" max="2328" width="5.54296875" customWidth="1"/>
    <col min="2329" max="2329" width="1.453125" customWidth="1"/>
    <col min="2330" max="2330" width="5.54296875" customWidth="1"/>
    <col min="2331" max="2331" width="1.453125" customWidth="1"/>
    <col min="2332" max="2332" width="5.54296875" customWidth="1"/>
    <col min="2333" max="2333" width="1.453125" customWidth="1"/>
    <col min="2334" max="2334" width="5.54296875" customWidth="1"/>
    <col min="2335" max="2335" width="1.453125" customWidth="1"/>
    <col min="2336" max="2336" width="5.54296875" customWidth="1"/>
    <col min="2337" max="2337" width="1.453125" customWidth="1"/>
    <col min="2338" max="2338" width="5.54296875" customWidth="1"/>
    <col min="2339" max="2339" width="1.453125" customWidth="1"/>
    <col min="2340" max="2340" width="5.54296875" customWidth="1"/>
    <col min="2341" max="2341" width="1.453125" customWidth="1"/>
    <col min="2342" max="2342" width="5.54296875" customWidth="1"/>
    <col min="2343" max="2343" width="1.453125" customWidth="1"/>
    <col min="2344" max="2344" width="5.54296875" customWidth="1"/>
    <col min="2345" max="2345" width="1.453125" customWidth="1"/>
    <col min="2346" max="2346" width="5.54296875" customWidth="1"/>
    <col min="2347" max="2347" width="1.453125" customWidth="1"/>
    <col min="2348" max="2348" width="5.54296875" customWidth="1"/>
    <col min="2349" max="2349" width="1.453125" customWidth="1"/>
    <col min="2350" max="2350" width="5.54296875" customWidth="1"/>
    <col min="2351" max="2351" width="1.453125" customWidth="1"/>
    <col min="2352" max="2352" width="5.54296875" customWidth="1"/>
    <col min="2353" max="2353" width="1.453125" customWidth="1"/>
    <col min="2512" max="2513" width="0" hidden="1" customWidth="1"/>
    <col min="2514" max="2514" width="8.54296875" customWidth="1"/>
    <col min="2515" max="2515" width="31.90625" customWidth="1"/>
    <col min="2516" max="2516" width="8.453125" customWidth="1"/>
    <col min="2517" max="2517" width="6.54296875" customWidth="1"/>
    <col min="2518" max="2518" width="1.453125" customWidth="1"/>
    <col min="2519" max="2519" width="6.54296875" customWidth="1"/>
    <col min="2520" max="2520" width="1.453125" customWidth="1"/>
    <col min="2521" max="2521" width="6.54296875" customWidth="1"/>
    <col min="2522" max="2522" width="1.453125" customWidth="1"/>
    <col min="2523" max="2523" width="6.54296875" customWidth="1"/>
    <col min="2524" max="2524" width="1.453125" customWidth="1"/>
    <col min="2525" max="2525" width="6.54296875" customWidth="1"/>
    <col min="2526" max="2526" width="1.453125" customWidth="1"/>
    <col min="2527" max="2527" width="6.453125" customWidth="1"/>
    <col min="2528" max="2528" width="1.453125" customWidth="1"/>
    <col min="2529" max="2529" width="6.54296875" customWidth="1"/>
    <col min="2530" max="2530" width="1.453125" customWidth="1"/>
    <col min="2531" max="2531" width="6.54296875" customWidth="1"/>
    <col min="2532" max="2532" width="1.453125" customWidth="1"/>
    <col min="2533" max="2533" width="6.54296875" customWidth="1"/>
    <col min="2534" max="2534" width="1.453125" customWidth="1"/>
    <col min="2535" max="2535" width="6.54296875" customWidth="1"/>
    <col min="2536" max="2536" width="1.453125" customWidth="1"/>
    <col min="2537" max="2537" width="6.54296875" customWidth="1"/>
    <col min="2538" max="2538" width="1.453125" customWidth="1"/>
    <col min="2539" max="2539" width="6.54296875" customWidth="1"/>
    <col min="2540" max="2540" width="1.453125" customWidth="1"/>
    <col min="2541" max="2541" width="6.54296875" customWidth="1"/>
    <col min="2542" max="2542" width="1.453125" customWidth="1"/>
    <col min="2543" max="2543" width="6.54296875" customWidth="1"/>
    <col min="2544" max="2544" width="1.453125" customWidth="1"/>
    <col min="2545" max="2545" width="6.54296875" customWidth="1"/>
    <col min="2546" max="2546" width="1.453125" customWidth="1"/>
    <col min="2547" max="2547" width="6.54296875" customWidth="1"/>
    <col min="2548" max="2548" width="1.453125" customWidth="1"/>
    <col min="2549" max="2549" width="6.54296875" customWidth="1"/>
    <col min="2550" max="2550" width="1.453125" customWidth="1"/>
    <col min="2551" max="2551" width="6.54296875" customWidth="1"/>
    <col min="2552" max="2552" width="1.453125" customWidth="1"/>
    <col min="2553" max="2553" width="6.54296875" customWidth="1"/>
    <col min="2554" max="2554" width="1.453125" customWidth="1"/>
    <col min="2555" max="2555" width="6.54296875" customWidth="1"/>
    <col min="2556" max="2556" width="1.453125" customWidth="1"/>
    <col min="2557" max="2557" width="6.54296875" customWidth="1"/>
    <col min="2558" max="2558" width="1.453125" customWidth="1"/>
    <col min="2559" max="2559" width="6.54296875" customWidth="1"/>
    <col min="2560" max="2560" width="1.453125" customWidth="1"/>
    <col min="2561" max="2561" width="8.984375E-2" customWidth="1"/>
    <col min="2562" max="2562" width="3.453125" customWidth="1"/>
    <col min="2563" max="2563" width="5.453125" customWidth="1"/>
    <col min="2564" max="2564" width="42.453125" customWidth="1"/>
    <col min="2565" max="2565" width="8" customWidth="1"/>
    <col min="2566" max="2566" width="6.453125" customWidth="1"/>
    <col min="2567" max="2567" width="1.453125" customWidth="1"/>
    <col min="2568" max="2568" width="6.453125" customWidth="1"/>
    <col min="2569" max="2569" width="1.453125" customWidth="1"/>
    <col min="2570" max="2570" width="5.54296875" customWidth="1"/>
    <col min="2571" max="2571" width="1.453125" customWidth="1"/>
    <col min="2572" max="2572" width="5.54296875" customWidth="1"/>
    <col min="2573" max="2573" width="1.453125" customWidth="1"/>
    <col min="2574" max="2574" width="5.54296875" customWidth="1"/>
    <col min="2575" max="2575" width="1.453125" customWidth="1"/>
    <col min="2576" max="2576" width="5.54296875" customWidth="1"/>
    <col min="2577" max="2577" width="1.453125" customWidth="1"/>
    <col min="2578" max="2578" width="5.54296875" customWidth="1"/>
    <col min="2579" max="2579" width="1.453125" customWidth="1"/>
    <col min="2580" max="2580" width="5.54296875" customWidth="1"/>
    <col min="2581" max="2581" width="1.453125" customWidth="1"/>
    <col min="2582" max="2582" width="5.54296875" customWidth="1"/>
    <col min="2583" max="2583" width="1.453125" customWidth="1"/>
    <col min="2584" max="2584" width="5.54296875" customWidth="1"/>
    <col min="2585" max="2585" width="1.453125" customWidth="1"/>
    <col min="2586" max="2586" width="5.54296875" customWidth="1"/>
    <col min="2587" max="2587" width="1.453125" customWidth="1"/>
    <col min="2588" max="2588" width="5.54296875" customWidth="1"/>
    <col min="2589" max="2589" width="1.453125" customWidth="1"/>
    <col min="2590" max="2590" width="5.54296875" customWidth="1"/>
    <col min="2591" max="2591" width="1.453125" customWidth="1"/>
    <col min="2592" max="2592" width="5.54296875" customWidth="1"/>
    <col min="2593" max="2593" width="1.453125" customWidth="1"/>
    <col min="2594" max="2594" width="5.54296875" customWidth="1"/>
    <col min="2595" max="2595" width="1.453125" customWidth="1"/>
    <col min="2596" max="2596" width="5.54296875" customWidth="1"/>
    <col min="2597" max="2597" width="1.453125" customWidth="1"/>
    <col min="2598" max="2598" width="5.54296875" customWidth="1"/>
    <col min="2599" max="2599" width="1.453125" customWidth="1"/>
    <col min="2600" max="2600" width="5.54296875" customWidth="1"/>
    <col min="2601" max="2601" width="1.453125" customWidth="1"/>
    <col min="2602" max="2602" width="5.54296875" customWidth="1"/>
    <col min="2603" max="2603" width="1.453125" customWidth="1"/>
    <col min="2604" max="2604" width="5.54296875" customWidth="1"/>
    <col min="2605" max="2605" width="1.453125" customWidth="1"/>
    <col min="2606" max="2606" width="5.54296875" customWidth="1"/>
    <col min="2607" max="2607" width="1.453125" customWidth="1"/>
    <col min="2608" max="2608" width="5.54296875" customWidth="1"/>
    <col min="2609" max="2609" width="1.453125" customWidth="1"/>
    <col min="2768" max="2769" width="0" hidden="1" customWidth="1"/>
    <col min="2770" max="2770" width="8.54296875" customWidth="1"/>
    <col min="2771" max="2771" width="31.90625" customWidth="1"/>
    <col min="2772" max="2772" width="8.453125" customWidth="1"/>
    <col min="2773" max="2773" width="6.54296875" customWidth="1"/>
    <col min="2774" max="2774" width="1.453125" customWidth="1"/>
    <col min="2775" max="2775" width="6.54296875" customWidth="1"/>
    <col min="2776" max="2776" width="1.453125" customWidth="1"/>
    <col min="2777" max="2777" width="6.54296875" customWidth="1"/>
    <col min="2778" max="2778" width="1.453125" customWidth="1"/>
    <col min="2779" max="2779" width="6.54296875" customWidth="1"/>
    <col min="2780" max="2780" width="1.453125" customWidth="1"/>
    <col min="2781" max="2781" width="6.54296875" customWidth="1"/>
    <col min="2782" max="2782" width="1.453125" customWidth="1"/>
    <col min="2783" max="2783" width="6.453125" customWidth="1"/>
    <col min="2784" max="2784" width="1.453125" customWidth="1"/>
    <col min="2785" max="2785" width="6.54296875" customWidth="1"/>
    <col min="2786" max="2786" width="1.453125" customWidth="1"/>
    <col min="2787" max="2787" width="6.54296875" customWidth="1"/>
    <col min="2788" max="2788" width="1.453125" customWidth="1"/>
    <col min="2789" max="2789" width="6.54296875" customWidth="1"/>
    <col min="2790" max="2790" width="1.453125" customWidth="1"/>
    <col min="2791" max="2791" width="6.54296875" customWidth="1"/>
    <col min="2792" max="2792" width="1.453125" customWidth="1"/>
    <col min="2793" max="2793" width="6.54296875" customWidth="1"/>
    <col min="2794" max="2794" width="1.453125" customWidth="1"/>
    <col min="2795" max="2795" width="6.54296875" customWidth="1"/>
    <col min="2796" max="2796" width="1.453125" customWidth="1"/>
    <col min="2797" max="2797" width="6.54296875" customWidth="1"/>
    <col min="2798" max="2798" width="1.453125" customWidth="1"/>
    <col min="2799" max="2799" width="6.54296875" customWidth="1"/>
    <col min="2800" max="2800" width="1.453125" customWidth="1"/>
    <col min="2801" max="2801" width="6.54296875" customWidth="1"/>
    <col min="2802" max="2802" width="1.453125" customWidth="1"/>
    <col min="2803" max="2803" width="6.54296875" customWidth="1"/>
    <col min="2804" max="2804" width="1.453125" customWidth="1"/>
    <col min="2805" max="2805" width="6.54296875" customWidth="1"/>
    <col min="2806" max="2806" width="1.453125" customWidth="1"/>
    <col min="2807" max="2807" width="6.54296875" customWidth="1"/>
    <col min="2808" max="2808" width="1.453125" customWidth="1"/>
    <col min="2809" max="2809" width="6.54296875" customWidth="1"/>
    <col min="2810" max="2810" width="1.453125" customWidth="1"/>
    <col min="2811" max="2811" width="6.54296875" customWidth="1"/>
    <col min="2812" max="2812" width="1.453125" customWidth="1"/>
    <col min="2813" max="2813" width="6.54296875" customWidth="1"/>
    <col min="2814" max="2814" width="1.453125" customWidth="1"/>
    <col min="2815" max="2815" width="6.54296875" customWidth="1"/>
    <col min="2816" max="2816" width="1.453125" customWidth="1"/>
    <col min="2817" max="2817" width="8.984375E-2" customWidth="1"/>
    <col min="2818" max="2818" width="3.453125" customWidth="1"/>
    <col min="2819" max="2819" width="5.453125" customWidth="1"/>
    <col min="2820" max="2820" width="42.453125" customWidth="1"/>
    <col min="2821" max="2821" width="8" customWidth="1"/>
    <col min="2822" max="2822" width="6.453125" customWidth="1"/>
    <col min="2823" max="2823" width="1.453125" customWidth="1"/>
    <col min="2824" max="2824" width="6.453125" customWidth="1"/>
    <col min="2825" max="2825" width="1.453125" customWidth="1"/>
    <col min="2826" max="2826" width="5.54296875" customWidth="1"/>
    <col min="2827" max="2827" width="1.453125" customWidth="1"/>
    <col min="2828" max="2828" width="5.54296875" customWidth="1"/>
    <col min="2829" max="2829" width="1.453125" customWidth="1"/>
    <col min="2830" max="2830" width="5.54296875" customWidth="1"/>
    <col min="2831" max="2831" width="1.453125" customWidth="1"/>
    <col min="2832" max="2832" width="5.54296875" customWidth="1"/>
    <col min="2833" max="2833" width="1.453125" customWidth="1"/>
    <col min="2834" max="2834" width="5.54296875" customWidth="1"/>
    <col min="2835" max="2835" width="1.453125" customWidth="1"/>
    <col min="2836" max="2836" width="5.54296875" customWidth="1"/>
    <col min="2837" max="2837" width="1.453125" customWidth="1"/>
    <col min="2838" max="2838" width="5.54296875" customWidth="1"/>
    <col min="2839" max="2839" width="1.453125" customWidth="1"/>
    <col min="2840" max="2840" width="5.54296875" customWidth="1"/>
    <col min="2841" max="2841" width="1.453125" customWidth="1"/>
    <col min="2842" max="2842" width="5.54296875" customWidth="1"/>
    <col min="2843" max="2843" width="1.453125" customWidth="1"/>
    <col min="2844" max="2844" width="5.54296875" customWidth="1"/>
    <col min="2845" max="2845" width="1.453125" customWidth="1"/>
    <col min="2846" max="2846" width="5.54296875" customWidth="1"/>
    <col min="2847" max="2847" width="1.453125" customWidth="1"/>
    <col min="2848" max="2848" width="5.54296875" customWidth="1"/>
    <col min="2849" max="2849" width="1.453125" customWidth="1"/>
    <col min="2850" max="2850" width="5.54296875" customWidth="1"/>
    <col min="2851" max="2851" width="1.453125" customWidth="1"/>
    <col min="2852" max="2852" width="5.54296875" customWidth="1"/>
    <col min="2853" max="2853" width="1.453125" customWidth="1"/>
    <col min="2854" max="2854" width="5.54296875" customWidth="1"/>
    <col min="2855" max="2855" width="1.453125" customWidth="1"/>
    <col min="2856" max="2856" width="5.54296875" customWidth="1"/>
    <col min="2857" max="2857" width="1.453125" customWidth="1"/>
    <col min="2858" max="2858" width="5.54296875" customWidth="1"/>
    <col min="2859" max="2859" width="1.453125" customWidth="1"/>
    <col min="2860" max="2860" width="5.54296875" customWidth="1"/>
    <col min="2861" max="2861" width="1.453125" customWidth="1"/>
    <col min="2862" max="2862" width="5.54296875" customWidth="1"/>
    <col min="2863" max="2863" width="1.453125" customWidth="1"/>
    <col min="2864" max="2864" width="5.54296875" customWidth="1"/>
    <col min="2865" max="2865" width="1.453125" customWidth="1"/>
    <col min="3024" max="3025" width="0" hidden="1" customWidth="1"/>
    <col min="3026" max="3026" width="8.54296875" customWidth="1"/>
    <col min="3027" max="3027" width="31.90625" customWidth="1"/>
    <col min="3028" max="3028" width="8.453125" customWidth="1"/>
    <col min="3029" max="3029" width="6.54296875" customWidth="1"/>
    <col min="3030" max="3030" width="1.453125" customWidth="1"/>
    <col min="3031" max="3031" width="6.54296875" customWidth="1"/>
    <col min="3032" max="3032" width="1.453125" customWidth="1"/>
    <col min="3033" max="3033" width="6.54296875" customWidth="1"/>
    <col min="3034" max="3034" width="1.453125" customWidth="1"/>
    <col min="3035" max="3035" width="6.54296875" customWidth="1"/>
    <col min="3036" max="3036" width="1.453125" customWidth="1"/>
    <col min="3037" max="3037" width="6.54296875" customWidth="1"/>
    <col min="3038" max="3038" width="1.453125" customWidth="1"/>
    <col min="3039" max="3039" width="6.453125" customWidth="1"/>
    <col min="3040" max="3040" width="1.453125" customWidth="1"/>
    <col min="3041" max="3041" width="6.54296875" customWidth="1"/>
    <col min="3042" max="3042" width="1.453125" customWidth="1"/>
    <col min="3043" max="3043" width="6.54296875" customWidth="1"/>
    <col min="3044" max="3044" width="1.453125" customWidth="1"/>
    <col min="3045" max="3045" width="6.54296875" customWidth="1"/>
    <col min="3046" max="3046" width="1.453125" customWidth="1"/>
    <col min="3047" max="3047" width="6.54296875" customWidth="1"/>
    <col min="3048" max="3048" width="1.453125" customWidth="1"/>
    <col min="3049" max="3049" width="6.54296875" customWidth="1"/>
    <col min="3050" max="3050" width="1.453125" customWidth="1"/>
    <col min="3051" max="3051" width="6.54296875" customWidth="1"/>
    <col min="3052" max="3052" width="1.453125" customWidth="1"/>
    <col min="3053" max="3053" width="6.54296875" customWidth="1"/>
    <col min="3054" max="3054" width="1.453125" customWidth="1"/>
    <col min="3055" max="3055" width="6.54296875" customWidth="1"/>
    <col min="3056" max="3056" width="1.453125" customWidth="1"/>
    <col min="3057" max="3057" width="6.54296875" customWidth="1"/>
    <col min="3058" max="3058" width="1.453125" customWidth="1"/>
    <col min="3059" max="3059" width="6.54296875" customWidth="1"/>
    <col min="3060" max="3060" width="1.453125" customWidth="1"/>
    <col min="3061" max="3061" width="6.54296875" customWidth="1"/>
    <col min="3062" max="3062" width="1.453125" customWidth="1"/>
    <col min="3063" max="3063" width="6.54296875" customWidth="1"/>
    <col min="3064" max="3064" width="1.453125" customWidth="1"/>
    <col min="3065" max="3065" width="6.54296875" customWidth="1"/>
    <col min="3066" max="3066" width="1.453125" customWidth="1"/>
    <col min="3067" max="3067" width="6.54296875" customWidth="1"/>
    <col min="3068" max="3068" width="1.453125" customWidth="1"/>
    <col min="3069" max="3069" width="6.54296875" customWidth="1"/>
    <col min="3070" max="3070" width="1.453125" customWidth="1"/>
    <col min="3071" max="3071" width="6.54296875" customWidth="1"/>
    <col min="3072" max="3072" width="1.453125" customWidth="1"/>
    <col min="3073" max="3073" width="8.984375E-2" customWidth="1"/>
    <col min="3074" max="3074" width="3.453125" customWidth="1"/>
    <col min="3075" max="3075" width="5.453125" customWidth="1"/>
    <col min="3076" max="3076" width="42.453125" customWidth="1"/>
    <col min="3077" max="3077" width="8" customWidth="1"/>
    <col min="3078" max="3078" width="6.453125" customWidth="1"/>
    <col min="3079" max="3079" width="1.453125" customWidth="1"/>
    <col min="3080" max="3080" width="6.453125" customWidth="1"/>
    <col min="3081" max="3081" width="1.453125" customWidth="1"/>
    <col min="3082" max="3082" width="5.54296875" customWidth="1"/>
    <col min="3083" max="3083" width="1.453125" customWidth="1"/>
    <col min="3084" max="3084" width="5.54296875" customWidth="1"/>
    <col min="3085" max="3085" width="1.453125" customWidth="1"/>
    <col min="3086" max="3086" width="5.54296875" customWidth="1"/>
    <col min="3087" max="3087" width="1.453125" customWidth="1"/>
    <col min="3088" max="3088" width="5.54296875" customWidth="1"/>
    <col min="3089" max="3089" width="1.453125" customWidth="1"/>
    <col min="3090" max="3090" width="5.54296875" customWidth="1"/>
    <col min="3091" max="3091" width="1.453125" customWidth="1"/>
    <col min="3092" max="3092" width="5.54296875" customWidth="1"/>
    <col min="3093" max="3093" width="1.453125" customWidth="1"/>
    <col min="3094" max="3094" width="5.54296875" customWidth="1"/>
    <col min="3095" max="3095" width="1.453125" customWidth="1"/>
    <col min="3096" max="3096" width="5.54296875" customWidth="1"/>
    <col min="3097" max="3097" width="1.453125" customWidth="1"/>
    <col min="3098" max="3098" width="5.54296875" customWidth="1"/>
    <col min="3099" max="3099" width="1.453125" customWidth="1"/>
    <col min="3100" max="3100" width="5.54296875" customWidth="1"/>
    <col min="3101" max="3101" width="1.453125" customWidth="1"/>
    <col min="3102" max="3102" width="5.54296875" customWidth="1"/>
    <col min="3103" max="3103" width="1.453125" customWidth="1"/>
    <col min="3104" max="3104" width="5.54296875" customWidth="1"/>
    <col min="3105" max="3105" width="1.453125" customWidth="1"/>
    <col min="3106" max="3106" width="5.54296875" customWidth="1"/>
    <col min="3107" max="3107" width="1.453125" customWidth="1"/>
    <col min="3108" max="3108" width="5.54296875" customWidth="1"/>
    <col min="3109" max="3109" width="1.453125" customWidth="1"/>
    <col min="3110" max="3110" width="5.54296875" customWidth="1"/>
    <col min="3111" max="3111" width="1.453125" customWidth="1"/>
    <col min="3112" max="3112" width="5.54296875" customWidth="1"/>
    <col min="3113" max="3113" width="1.453125" customWidth="1"/>
    <col min="3114" max="3114" width="5.54296875" customWidth="1"/>
    <col min="3115" max="3115" width="1.453125" customWidth="1"/>
    <col min="3116" max="3116" width="5.54296875" customWidth="1"/>
    <col min="3117" max="3117" width="1.453125" customWidth="1"/>
    <col min="3118" max="3118" width="5.54296875" customWidth="1"/>
    <col min="3119" max="3119" width="1.453125" customWidth="1"/>
    <col min="3120" max="3120" width="5.54296875" customWidth="1"/>
    <col min="3121" max="3121" width="1.453125" customWidth="1"/>
    <col min="3280" max="3281" width="0" hidden="1" customWidth="1"/>
    <col min="3282" max="3282" width="8.54296875" customWidth="1"/>
    <col min="3283" max="3283" width="31.90625" customWidth="1"/>
    <col min="3284" max="3284" width="8.453125" customWidth="1"/>
    <col min="3285" max="3285" width="6.54296875" customWidth="1"/>
    <col min="3286" max="3286" width="1.453125" customWidth="1"/>
    <col min="3287" max="3287" width="6.54296875" customWidth="1"/>
    <col min="3288" max="3288" width="1.453125" customWidth="1"/>
    <col min="3289" max="3289" width="6.54296875" customWidth="1"/>
    <col min="3290" max="3290" width="1.453125" customWidth="1"/>
    <col min="3291" max="3291" width="6.54296875" customWidth="1"/>
    <col min="3292" max="3292" width="1.453125" customWidth="1"/>
    <col min="3293" max="3293" width="6.54296875" customWidth="1"/>
    <col min="3294" max="3294" width="1.453125" customWidth="1"/>
    <col min="3295" max="3295" width="6.453125" customWidth="1"/>
    <col min="3296" max="3296" width="1.453125" customWidth="1"/>
    <col min="3297" max="3297" width="6.54296875" customWidth="1"/>
    <col min="3298" max="3298" width="1.453125" customWidth="1"/>
    <col min="3299" max="3299" width="6.54296875" customWidth="1"/>
    <col min="3300" max="3300" width="1.453125" customWidth="1"/>
    <col min="3301" max="3301" width="6.54296875" customWidth="1"/>
    <col min="3302" max="3302" width="1.453125" customWidth="1"/>
    <col min="3303" max="3303" width="6.54296875" customWidth="1"/>
    <col min="3304" max="3304" width="1.453125" customWidth="1"/>
    <col min="3305" max="3305" width="6.54296875" customWidth="1"/>
    <col min="3306" max="3306" width="1.453125" customWidth="1"/>
    <col min="3307" max="3307" width="6.54296875" customWidth="1"/>
    <col min="3308" max="3308" width="1.453125" customWidth="1"/>
    <col min="3309" max="3309" width="6.54296875" customWidth="1"/>
    <col min="3310" max="3310" width="1.453125" customWidth="1"/>
    <col min="3311" max="3311" width="6.54296875" customWidth="1"/>
    <col min="3312" max="3312" width="1.453125" customWidth="1"/>
    <col min="3313" max="3313" width="6.54296875" customWidth="1"/>
    <col min="3314" max="3314" width="1.453125" customWidth="1"/>
    <col min="3315" max="3315" width="6.54296875" customWidth="1"/>
    <col min="3316" max="3316" width="1.453125" customWidth="1"/>
    <col min="3317" max="3317" width="6.54296875" customWidth="1"/>
    <col min="3318" max="3318" width="1.453125" customWidth="1"/>
    <col min="3319" max="3319" width="6.54296875" customWidth="1"/>
    <col min="3320" max="3320" width="1.453125" customWidth="1"/>
    <col min="3321" max="3321" width="6.54296875" customWidth="1"/>
    <col min="3322" max="3322" width="1.453125" customWidth="1"/>
    <col min="3323" max="3323" width="6.54296875" customWidth="1"/>
    <col min="3324" max="3324" width="1.453125" customWidth="1"/>
    <col min="3325" max="3325" width="6.54296875" customWidth="1"/>
    <col min="3326" max="3326" width="1.453125" customWidth="1"/>
    <col min="3327" max="3327" width="6.54296875" customWidth="1"/>
    <col min="3328" max="3328" width="1.453125" customWidth="1"/>
    <col min="3329" max="3329" width="8.984375E-2" customWidth="1"/>
    <col min="3330" max="3330" width="3.453125" customWidth="1"/>
    <col min="3331" max="3331" width="5.453125" customWidth="1"/>
    <col min="3332" max="3332" width="42.453125" customWidth="1"/>
    <col min="3333" max="3333" width="8" customWidth="1"/>
    <col min="3334" max="3334" width="6.453125" customWidth="1"/>
    <col min="3335" max="3335" width="1.453125" customWidth="1"/>
    <col min="3336" max="3336" width="6.453125" customWidth="1"/>
    <col min="3337" max="3337" width="1.453125" customWidth="1"/>
    <col min="3338" max="3338" width="5.54296875" customWidth="1"/>
    <col min="3339" max="3339" width="1.453125" customWidth="1"/>
    <col min="3340" max="3340" width="5.54296875" customWidth="1"/>
    <col min="3341" max="3341" width="1.453125" customWidth="1"/>
    <col min="3342" max="3342" width="5.54296875" customWidth="1"/>
    <col min="3343" max="3343" width="1.453125" customWidth="1"/>
    <col min="3344" max="3344" width="5.54296875" customWidth="1"/>
    <col min="3345" max="3345" width="1.453125" customWidth="1"/>
    <col min="3346" max="3346" width="5.54296875" customWidth="1"/>
    <col min="3347" max="3347" width="1.453125" customWidth="1"/>
    <col min="3348" max="3348" width="5.54296875" customWidth="1"/>
    <col min="3349" max="3349" width="1.453125" customWidth="1"/>
    <col min="3350" max="3350" width="5.54296875" customWidth="1"/>
    <col min="3351" max="3351" width="1.453125" customWidth="1"/>
    <col min="3352" max="3352" width="5.54296875" customWidth="1"/>
    <col min="3353" max="3353" width="1.453125" customWidth="1"/>
    <col min="3354" max="3354" width="5.54296875" customWidth="1"/>
    <col min="3355" max="3355" width="1.453125" customWidth="1"/>
    <col min="3356" max="3356" width="5.54296875" customWidth="1"/>
    <col min="3357" max="3357" width="1.453125" customWidth="1"/>
    <col min="3358" max="3358" width="5.54296875" customWidth="1"/>
    <col min="3359" max="3359" width="1.453125" customWidth="1"/>
    <col min="3360" max="3360" width="5.54296875" customWidth="1"/>
    <col min="3361" max="3361" width="1.453125" customWidth="1"/>
    <col min="3362" max="3362" width="5.54296875" customWidth="1"/>
    <col min="3363" max="3363" width="1.453125" customWidth="1"/>
    <col min="3364" max="3364" width="5.54296875" customWidth="1"/>
    <col min="3365" max="3365" width="1.453125" customWidth="1"/>
    <col min="3366" max="3366" width="5.54296875" customWidth="1"/>
    <col min="3367" max="3367" width="1.453125" customWidth="1"/>
    <col min="3368" max="3368" width="5.54296875" customWidth="1"/>
    <col min="3369" max="3369" width="1.453125" customWidth="1"/>
    <col min="3370" max="3370" width="5.54296875" customWidth="1"/>
    <col min="3371" max="3371" width="1.453125" customWidth="1"/>
    <col min="3372" max="3372" width="5.54296875" customWidth="1"/>
    <col min="3373" max="3373" width="1.453125" customWidth="1"/>
    <col min="3374" max="3374" width="5.54296875" customWidth="1"/>
    <col min="3375" max="3375" width="1.453125" customWidth="1"/>
    <col min="3376" max="3376" width="5.54296875" customWidth="1"/>
    <col min="3377" max="3377" width="1.453125" customWidth="1"/>
    <col min="3536" max="3537" width="0" hidden="1" customWidth="1"/>
    <col min="3538" max="3538" width="8.54296875" customWidth="1"/>
    <col min="3539" max="3539" width="31.90625" customWidth="1"/>
    <col min="3540" max="3540" width="8.453125" customWidth="1"/>
    <col min="3541" max="3541" width="6.54296875" customWidth="1"/>
    <col min="3542" max="3542" width="1.453125" customWidth="1"/>
    <col min="3543" max="3543" width="6.54296875" customWidth="1"/>
    <col min="3544" max="3544" width="1.453125" customWidth="1"/>
    <col min="3545" max="3545" width="6.54296875" customWidth="1"/>
    <col min="3546" max="3546" width="1.453125" customWidth="1"/>
    <col min="3547" max="3547" width="6.54296875" customWidth="1"/>
    <col min="3548" max="3548" width="1.453125" customWidth="1"/>
    <col min="3549" max="3549" width="6.54296875" customWidth="1"/>
    <col min="3550" max="3550" width="1.453125" customWidth="1"/>
    <col min="3551" max="3551" width="6.453125" customWidth="1"/>
    <col min="3552" max="3552" width="1.453125" customWidth="1"/>
    <col min="3553" max="3553" width="6.54296875" customWidth="1"/>
    <col min="3554" max="3554" width="1.453125" customWidth="1"/>
    <col min="3555" max="3555" width="6.54296875" customWidth="1"/>
    <col min="3556" max="3556" width="1.453125" customWidth="1"/>
    <col min="3557" max="3557" width="6.54296875" customWidth="1"/>
    <col min="3558" max="3558" width="1.453125" customWidth="1"/>
    <col min="3559" max="3559" width="6.54296875" customWidth="1"/>
    <col min="3560" max="3560" width="1.453125" customWidth="1"/>
    <col min="3561" max="3561" width="6.54296875" customWidth="1"/>
    <col min="3562" max="3562" width="1.453125" customWidth="1"/>
    <col min="3563" max="3563" width="6.54296875" customWidth="1"/>
    <col min="3564" max="3564" width="1.453125" customWidth="1"/>
    <col min="3565" max="3565" width="6.54296875" customWidth="1"/>
    <col min="3566" max="3566" width="1.453125" customWidth="1"/>
    <col min="3567" max="3567" width="6.54296875" customWidth="1"/>
    <col min="3568" max="3568" width="1.453125" customWidth="1"/>
    <col min="3569" max="3569" width="6.54296875" customWidth="1"/>
    <col min="3570" max="3570" width="1.453125" customWidth="1"/>
    <col min="3571" max="3571" width="6.54296875" customWidth="1"/>
    <col min="3572" max="3572" width="1.453125" customWidth="1"/>
    <col min="3573" max="3573" width="6.54296875" customWidth="1"/>
    <col min="3574" max="3574" width="1.453125" customWidth="1"/>
    <col min="3575" max="3575" width="6.54296875" customWidth="1"/>
    <col min="3576" max="3576" width="1.453125" customWidth="1"/>
    <col min="3577" max="3577" width="6.54296875" customWidth="1"/>
    <col min="3578" max="3578" width="1.453125" customWidth="1"/>
    <col min="3579" max="3579" width="6.54296875" customWidth="1"/>
    <col min="3580" max="3580" width="1.453125" customWidth="1"/>
    <col min="3581" max="3581" width="6.54296875" customWidth="1"/>
    <col min="3582" max="3582" width="1.453125" customWidth="1"/>
    <col min="3583" max="3583" width="6.54296875" customWidth="1"/>
    <col min="3584" max="3584" width="1.453125" customWidth="1"/>
    <col min="3585" max="3585" width="8.984375E-2" customWidth="1"/>
    <col min="3586" max="3586" width="3.453125" customWidth="1"/>
    <col min="3587" max="3587" width="5.453125" customWidth="1"/>
    <col min="3588" max="3588" width="42.453125" customWidth="1"/>
    <col min="3589" max="3589" width="8" customWidth="1"/>
    <col min="3590" max="3590" width="6.453125" customWidth="1"/>
    <col min="3591" max="3591" width="1.453125" customWidth="1"/>
    <col min="3592" max="3592" width="6.453125" customWidth="1"/>
    <col min="3593" max="3593" width="1.453125" customWidth="1"/>
    <col min="3594" max="3594" width="5.54296875" customWidth="1"/>
    <col min="3595" max="3595" width="1.453125" customWidth="1"/>
    <col min="3596" max="3596" width="5.54296875" customWidth="1"/>
    <col min="3597" max="3597" width="1.453125" customWidth="1"/>
    <col min="3598" max="3598" width="5.54296875" customWidth="1"/>
    <col min="3599" max="3599" width="1.453125" customWidth="1"/>
    <col min="3600" max="3600" width="5.54296875" customWidth="1"/>
    <col min="3601" max="3601" width="1.453125" customWidth="1"/>
    <col min="3602" max="3602" width="5.54296875" customWidth="1"/>
    <col min="3603" max="3603" width="1.453125" customWidth="1"/>
    <col min="3604" max="3604" width="5.54296875" customWidth="1"/>
    <col min="3605" max="3605" width="1.453125" customWidth="1"/>
    <col min="3606" max="3606" width="5.54296875" customWidth="1"/>
    <col min="3607" max="3607" width="1.453125" customWidth="1"/>
    <col min="3608" max="3608" width="5.54296875" customWidth="1"/>
    <col min="3609" max="3609" width="1.453125" customWidth="1"/>
    <col min="3610" max="3610" width="5.54296875" customWidth="1"/>
    <col min="3611" max="3611" width="1.453125" customWidth="1"/>
    <col min="3612" max="3612" width="5.54296875" customWidth="1"/>
    <col min="3613" max="3613" width="1.453125" customWidth="1"/>
    <col min="3614" max="3614" width="5.54296875" customWidth="1"/>
    <col min="3615" max="3615" width="1.453125" customWidth="1"/>
    <col min="3616" max="3616" width="5.54296875" customWidth="1"/>
    <col min="3617" max="3617" width="1.453125" customWidth="1"/>
    <col min="3618" max="3618" width="5.54296875" customWidth="1"/>
    <col min="3619" max="3619" width="1.453125" customWidth="1"/>
    <col min="3620" max="3620" width="5.54296875" customWidth="1"/>
    <col min="3621" max="3621" width="1.453125" customWidth="1"/>
    <col min="3622" max="3622" width="5.54296875" customWidth="1"/>
    <col min="3623" max="3623" width="1.453125" customWidth="1"/>
    <col min="3624" max="3624" width="5.54296875" customWidth="1"/>
    <col min="3625" max="3625" width="1.453125" customWidth="1"/>
    <col min="3626" max="3626" width="5.54296875" customWidth="1"/>
    <col min="3627" max="3627" width="1.453125" customWidth="1"/>
    <col min="3628" max="3628" width="5.54296875" customWidth="1"/>
    <col min="3629" max="3629" width="1.453125" customWidth="1"/>
    <col min="3630" max="3630" width="5.54296875" customWidth="1"/>
    <col min="3631" max="3631" width="1.453125" customWidth="1"/>
    <col min="3632" max="3632" width="5.54296875" customWidth="1"/>
    <col min="3633" max="3633" width="1.453125" customWidth="1"/>
    <col min="3792" max="3793" width="0" hidden="1" customWidth="1"/>
    <col min="3794" max="3794" width="8.54296875" customWidth="1"/>
    <col min="3795" max="3795" width="31.90625" customWidth="1"/>
    <col min="3796" max="3796" width="8.453125" customWidth="1"/>
    <col min="3797" max="3797" width="6.54296875" customWidth="1"/>
    <col min="3798" max="3798" width="1.453125" customWidth="1"/>
    <col min="3799" max="3799" width="6.54296875" customWidth="1"/>
    <col min="3800" max="3800" width="1.453125" customWidth="1"/>
    <col min="3801" max="3801" width="6.54296875" customWidth="1"/>
    <col min="3802" max="3802" width="1.453125" customWidth="1"/>
    <col min="3803" max="3803" width="6.54296875" customWidth="1"/>
    <col min="3804" max="3804" width="1.453125" customWidth="1"/>
    <col min="3805" max="3805" width="6.54296875" customWidth="1"/>
    <col min="3806" max="3806" width="1.453125" customWidth="1"/>
    <col min="3807" max="3807" width="6.453125" customWidth="1"/>
    <col min="3808" max="3808" width="1.453125" customWidth="1"/>
    <col min="3809" max="3809" width="6.54296875" customWidth="1"/>
    <col min="3810" max="3810" width="1.453125" customWidth="1"/>
    <col min="3811" max="3811" width="6.54296875" customWidth="1"/>
    <col min="3812" max="3812" width="1.453125" customWidth="1"/>
    <col min="3813" max="3813" width="6.54296875" customWidth="1"/>
    <col min="3814" max="3814" width="1.453125" customWidth="1"/>
    <col min="3815" max="3815" width="6.54296875" customWidth="1"/>
    <col min="3816" max="3816" width="1.453125" customWidth="1"/>
    <col min="3817" max="3817" width="6.54296875" customWidth="1"/>
    <col min="3818" max="3818" width="1.453125" customWidth="1"/>
    <col min="3819" max="3819" width="6.54296875" customWidth="1"/>
    <col min="3820" max="3820" width="1.453125" customWidth="1"/>
    <col min="3821" max="3821" width="6.54296875" customWidth="1"/>
    <col min="3822" max="3822" width="1.453125" customWidth="1"/>
    <col min="3823" max="3823" width="6.54296875" customWidth="1"/>
    <col min="3824" max="3824" width="1.453125" customWidth="1"/>
    <col min="3825" max="3825" width="6.54296875" customWidth="1"/>
    <col min="3826" max="3826" width="1.453125" customWidth="1"/>
    <col min="3827" max="3827" width="6.54296875" customWidth="1"/>
    <col min="3828" max="3828" width="1.453125" customWidth="1"/>
    <col min="3829" max="3829" width="6.54296875" customWidth="1"/>
    <col min="3830" max="3830" width="1.453125" customWidth="1"/>
    <col min="3831" max="3831" width="6.54296875" customWidth="1"/>
    <col min="3832" max="3832" width="1.453125" customWidth="1"/>
    <col min="3833" max="3833" width="6.54296875" customWidth="1"/>
    <col min="3834" max="3834" width="1.453125" customWidth="1"/>
    <col min="3835" max="3835" width="6.54296875" customWidth="1"/>
    <col min="3836" max="3836" width="1.453125" customWidth="1"/>
    <col min="3837" max="3837" width="6.54296875" customWidth="1"/>
    <col min="3838" max="3838" width="1.453125" customWidth="1"/>
    <col min="3839" max="3839" width="6.54296875" customWidth="1"/>
    <col min="3840" max="3840" width="1.453125" customWidth="1"/>
    <col min="3841" max="3841" width="8.984375E-2" customWidth="1"/>
    <col min="3842" max="3842" width="3.453125" customWidth="1"/>
    <col min="3843" max="3843" width="5.453125" customWidth="1"/>
    <col min="3844" max="3844" width="42.453125" customWidth="1"/>
    <col min="3845" max="3845" width="8" customWidth="1"/>
    <col min="3846" max="3846" width="6.453125" customWidth="1"/>
    <col min="3847" max="3847" width="1.453125" customWidth="1"/>
    <col min="3848" max="3848" width="6.453125" customWidth="1"/>
    <col min="3849" max="3849" width="1.453125" customWidth="1"/>
    <col min="3850" max="3850" width="5.54296875" customWidth="1"/>
    <col min="3851" max="3851" width="1.453125" customWidth="1"/>
    <col min="3852" max="3852" width="5.54296875" customWidth="1"/>
    <col min="3853" max="3853" width="1.453125" customWidth="1"/>
    <col min="3854" max="3854" width="5.54296875" customWidth="1"/>
    <col min="3855" max="3855" width="1.453125" customWidth="1"/>
    <col min="3856" max="3856" width="5.54296875" customWidth="1"/>
    <col min="3857" max="3857" width="1.453125" customWidth="1"/>
    <col min="3858" max="3858" width="5.54296875" customWidth="1"/>
    <col min="3859" max="3859" width="1.453125" customWidth="1"/>
    <col min="3860" max="3860" width="5.54296875" customWidth="1"/>
    <col min="3861" max="3861" width="1.453125" customWidth="1"/>
    <col min="3862" max="3862" width="5.54296875" customWidth="1"/>
    <col min="3863" max="3863" width="1.453125" customWidth="1"/>
    <col min="3864" max="3864" width="5.54296875" customWidth="1"/>
    <col min="3865" max="3865" width="1.453125" customWidth="1"/>
    <col min="3866" max="3866" width="5.54296875" customWidth="1"/>
    <col min="3867" max="3867" width="1.453125" customWidth="1"/>
    <col min="3868" max="3868" width="5.54296875" customWidth="1"/>
    <col min="3869" max="3869" width="1.453125" customWidth="1"/>
    <col min="3870" max="3870" width="5.54296875" customWidth="1"/>
    <col min="3871" max="3871" width="1.453125" customWidth="1"/>
    <col min="3872" max="3872" width="5.54296875" customWidth="1"/>
    <col min="3873" max="3873" width="1.453125" customWidth="1"/>
    <col min="3874" max="3874" width="5.54296875" customWidth="1"/>
    <col min="3875" max="3875" width="1.453125" customWidth="1"/>
    <col min="3876" max="3876" width="5.54296875" customWidth="1"/>
    <col min="3877" max="3877" width="1.453125" customWidth="1"/>
    <col min="3878" max="3878" width="5.54296875" customWidth="1"/>
    <col min="3879" max="3879" width="1.453125" customWidth="1"/>
    <col min="3880" max="3880" width="5.54296875" customWidth="1"/>
    <col min="3881" max="3881" width="1.453125" customWidth="1"/>
    <col min="3882" max="3882" width="5.54296875" customWidth="1"/>
    <col min="3883" max="3883" width="1.453125" customWidth="1"/>
    <col min="3884" max="3884" width="5.54296875" customWidth="1"/>
    <col min="3885" max="3885" width="1.453125" customWidth="1"/>
    <col min="3886" max="3886" width="5.54296875" customWidth="1"/>
    <col min="3887" max="3887" width="1.453125" customWidth="1"/>
    <col min="3888" max="3888" width="5.54296875" customWidth="1"/>
    <col min="3889" max="3889" width="1.453125" customWidth="1"/>
    <col min="4048" max="4049" width="0" hidden="1" customWidth="1"/>
    <col min="4050" max="4050" width="8.54296875" customWidth="1"/>
    <col min="4051" max="4051" width="31.90625" customWidth="1"/>
    <col min="4052" max="4052" width="8.453125" customWidth="1"/>
    <col min="4053" max="4053" width="6.54296875" customWidth="1"/>
    <col min="4054" max="4054" width="1.453125" customWidth="1"/>
    <col min="4055" max="4055" width="6.54296875" customWidth="1"/>
    <col min="4056" max="4056" width="1.453125" customWidth="1"/>
    <col min="4057" max="4057" width="6.54296875" customWidth="1"/>
    <col min="4058" max="4058" width="1.453125" customWidth="1"/>
    <col min="4059" max="4059" width="6.54296875" customWidth="1"/>
    <col min="4060" max="4060" width="1.453125" customWidth="1"/>
    <col min="4061" max="4061" width="6.54296875" customWidth="1"/>
    <col min="4062" max="4062" width="1.453125" customWidth="1"/>
    <col min="4063" max="4063" width="6.453125" customWidth="1"/>
    <col min="4064" max="4064" width="1.453125" customWidth="1"/>
    <col min="4065" max="4065" width="6.54296875" customWidth="1"/>
    <col min="4066" max="4066" width="1.453125" customWidth="1"/>
    <col min="4067" max="4067" width="6.54296875" customWidth="1"/>
    <col min="4068" max="4068" width="1.453125" customWidth="1"/>
    <col min="4069" max="4069" width="6.54296875" customWidth="1"/>
    <col min="4070" max="4070" width="1.453125" customWidth="1"/>
    <col min="4071" max="4071" width="6.54296875" customWidth="1"/>
    <col min="4072" max="4072" width="1.453125" customWidth="1"/>
    <col min="4073" max="4073" width="6.54296875" customWidth="1"/>
    <col min="4074" max="4074" width="1.453125" customWidth="1"/>
    <col min="4075" max="4075" width="6.54296875" customWidth="1"/>
    <col min="4076" max="4076" width="1.453125" customWidth="1"/>
    <col min="4077" max="4077" width="6.54296875" customWidth="1"/>
    <col min="4078" max="4078" width="1.453125" customWidth="1"/>
    <col min="4079" max="4079" width="6.54296875" customWidth="1"/>
    <col min="4080" max="4080" width="1.453125" customWidth="1"/>
    <col min="4081" max="4081" width="6.54296875" customWidth="1"/>
    <col min="4082" max="4082" width="1.453125" customWidth="1"/>
    <col min="4083" max="4083" width="6.54296875" customWidth="1"/>
    <col min="4084" max="4084" width="1.453125" customWidth="1"/>
    <col min="4085" max="4085" width="6.54296875" customWidth="1"/>
    <col min="4086" max="4086" width="1.453125" customWidth="1"/>
    <col min="4087" max="4087" width="6.54296875" customWidth="1"/>
    <col min="4088" max="4088" width="1.453125" customWidth="1"/>
    <col min="4089" max="4089" width="6.54296875" customWidth="1"/>
    <col min="4090" max="4090" width="1.453125" customWidth="1"/>
    <col min="4091" max="4091" width="6.54296875" customWidth="1"/>
    <col min="4092" max="4092" width="1.453125" customWidth="1"/>
    <col min="4093" max="4093" width="6.54296875" customWidth="1"/>
    <col min="4094" max="4094" width="1.453125" customWidth="1"/>
    <col min="4095" max="4095" width="6.54296875" customWidth="1"/>
    <col min="4096" max="4096" width="1.453125" customWidth="1"/>
    <col min="4097" max="4097" width="8.984375E-2" customWidth="1"/>
    <col min="4098" max="4098" width="3.453125" customWidth="1"/>
    <col min="4099" max="4099" width="5.453125" customWidth="1"/>
    <col min="4100" max="4100" width="42.453125" customWidth="1"/>
    <col min="4101" max="4101" width="8" customWidth="1"/>
    <col min="4102" max="4102" width="6.453125" customWidth="1"/>
    <col min="4103" max="4103" width="1.453125" customWidth="1"/>
    <col min="4104" max="4104" width="6.453125" customWidth="1"/>
    <col min="4105" max="4105" width="1.453125" customWidth="1"/>
    <col min="4106" max="4106" width="5.54296875" customWidth="1"/>
    <col min="4107" max="4107" width="1.453125" customWidth="1"/>
    <col min="4108" max="4108" width="5.54296875" customWidth="1"/>
    <col min="4109" max="4109" width="1.453125" customWidth="1"/>
    <col min="4110" max="4110" width="5.54296875" customWidth="1"/>
    <col min="4111" max="4111" width="1.453125" customWidth="1"/>
    <col min="4112" max="4112" width="5.54296875" customWidth="1"/>
    <col min="4113" max="4113" width="1.453125" customWidth="1"/>
    <col min="4114" max="4114" width="5.54296875" customWidth="1"/>
    <col min="4115" max="4115" width="1.453125" customWidth="1"/>
    <col min="4116" max="4116" width="5.54296875" customWidth="1"/>
    <col min="4117" max="4117" width="1.453125" customWidth="1"/>
    <col min="4118" max="4118" width="5.54296875" customWidth="1"/>
    <col min="4119" max="4119" width="1.453125" customWidth="1"/>
    <col min="4120" max="4120" width="5.54296875" customWidth="1"/>
    <col min="4121" max="4121" width="1.453125" customWidth="1"/>
    <col min="4122" max="4122" width="5.54296875" customWidth="1"/>
    <col min="4123" max="4123" width="1.453125" customWidth="1"/>
    <col min="4124" max="4124" width="5.54296875" customWidth="1"/>
    <col min="4125" max="4125" width="1.453125" customWidth="1"/>
    <col min="4126" max="4126" width="5.54296875" customWidth="1"/>
    <col min="4127" max="4127" width="1.453125" customWidth="1"/>
    <col min="4128" max="4128" width="5.54296875" customWidth="1"/>
    <col min="4129" max="4129" width="1.453125" customWidth="1"/>
    <col min="4130" max="4130" width="5.54296875" customWidth="1"/>
    <col min="4131" max="4131" width="1.453125" customWidth="1"/>
    <col min="4132" max="4132" width="5.54296875" customWidth="1"/>
    <col min="4133" max="4133" width="1.453125" customWidth="1"/>
    <col min="4134" max="4134" width="5.54296875" customWidth="1"/>
    <col min="4135" max="4135" width="1.453125" customWidth="1"/>
    <col min="4136" max="4136" width="5.54296875" customWidth="1"/>
    <col min="4137" max="4137" width="1.453125" customWidth="1"/>
    <col min="4138" max="4138" width="5.54296875" customWidth="1"/>
    <col min="4139" max="4139" width="1.453125" customWidth="1"/>
    <col min="4140" max="4140" width="5.54296875" customWidth="1"/>
    <col min="4141" max="4141" width="1.453125" customWidth="1"/>
    <col min="4142" max="4142" width="5.54296875" customWidth="1"/>
    <col min="4143" max="4143" width="1.453125" customWidth="1"/>
    <col min="4144" max="4144" width="5.54296875" customWidth="1"/>
    <col min="4145" max="4145" width="1.453125" customWidth="1"/>
    <col min="4304" max="4305" width="0" hidden="1" customWidth="1"/>
    <col min="4306" max="4306" width="8.54296875" customWidth="1"/>
    <col min="4307" max="4307" width="31.90625" customWidth="1"/>
    <col min="4308" max="4308" width="8.453125" customWidth="1"/>
    <col min="4309" max="4309" width="6.54296875" customWidth="1"/>
    <col min="4310" max="4310" width="1.453125" customWidth="1"/>
    <col min="4311" max="4311" width="6.54296875" customWidth="1"/>
    <col min="4312" max="4312" width="1.453125" customWidth="1"/>
    <col min="4313" max="4313" width="6.54296875" customWidth="1"/>
    <col min="4314" max="4314" width="1.453125" customWidth="1"/>
    <col min="4315" max="4315" width="6.54296875" customWidth="1"/>
    <col min="4316" max="4316" width="1.453125" customWidth="1"/>
    <col min="4317" max="4317" width="6.54296875" customWidth="1"/>
    <col min="4318" max="4318" width="1.453125" customWidth="1"/>
    <col min="4319" max="4319" width="6.453125" customWidth="1"/>
    <col min="4320" max="4320" width="1.453125" customWidth="1"/>
    <col min="4321" max="4321" width="6.54296875" customWidth="1"/>
    <col min="4322" max="4322" width="1.453125" customWidth="1"/>
    <col min="4323" max="4323" width="6.54296875" customWidth="1"/>
    <col min="4324" max="4324" width="1.453125" customWidth="1"/>
    <col min="4325" max="4325" width="6.54296875" customWidth="1"/>
    <col min="4326" max="4326" width="1.453125" customWidth="1"/>
    <col min="4327" max="4327" width="6.54296875" customWidth="1"/>
    <col min="4328" max="4328" width="1.453125" customWidth="1"/>
    <col min="4329" max="4329" width="6.54296875" customWidth="1"/>
    <col min="4330" max="4330" width="1.453125" customWidth="1"/>
    <col min="4331" max="4331" width="6.54296875" customWidth="1"/>
    <col min="4332" max="4332" width="1.453125" customWidth="1"/>
    <col min="4333" max="4333" width="6.54296875" customWidth="1"/>
    <col min="4334" max="4334" width="1.453125" customWidth="1"/>
    <col min="4335" max="4335" width="6.54296875" customWidth="1"/>
    <col min="4336" max="4336" width="1.453125" customWidth="1"/>
    <col min="4337" max="4337" width="6.54296875" customWidth="1"/>
    <col min="4338" max="4338" width="1.453125" customWidth="1"/>
    <col min="4339" max="4339" width="6.54296875" customWidth="1"/>
    <col min="4340" max="4340" width="1.453125" customWidth="1"/>
    <col min="4341" max="4341" width="6.54296875" customWidth="1"/>
    <col min="4342" max="4342" width="1.453125" customWidth="1"/>
    <col min="4343" max="4343" width="6.54296875" customWidth="1"/>
    <col min="4344" max="4344" width="1.453125" customWidth="1"/>
    <col min="4345" max="4345" width="6.54296875" customWidth="1"/>
    <col min="4346" max="4346" width="1.453125" customWidth="1"/>
    <col min="4347" max="4347" width="6.54296875" customWidth="1"/>
    <col min="4348" max="4348" width="1.453125" customWidth="1"/>
    <col min="4349" max="4349" width="6.54296875" customWidth="1"/>
    <col min="4350" max="4350" width="1.453125" customWidth="1"/>
    <col min="4351" max="4351" width="6.54296875" customWidth="1"/>
    <col min="4352" max="4352" width="1.453125" customWidth="1"/>
    <col min="4353" max="4353" width="8.984375E-2" customWidth="1"/>
    <col min="4354" max="4354" width="3.453125" customWidth="1"/>
    <col min="4355" max="4355" width="5.453125" customWidth="1"/>
    <col min="4356" max="4356" width="42.453125" customWidth="1"/>
    <col min="4357" max="4357" width="8" customWidth="1"/>
    <col min="4358" max="4358" width="6.453125" customWidth="1"/>
    <col min="4359" max="4359" width="1.453125" customWidth="1"/>
    <col min="4360" max="4360" width="6.453125" customWidth="1"/>
    <col min="4361" max="4361" width="1.453125" customWidth="1"/>
    <col min="4362" max="4362" width="5.54296875" customWidth="1"/>
    <col min="4363" max="4363" width="1.453125" customWidth="1"/>
    <col min="4364" max="4364" width="5.54296875" customWidth="1"/>
    <col min="4365" max="4365" width="1.453125" customWidth="1"/>
    <col min="4366" max="4366" width="5.54296875" customWidth="1"/>
    <col min="4367" max="4367" width="1.453125" customWidth="1"/>
    <col min="4368" max="4368" width="5.54296875" customWidth="1"/>
    <col min="4369" max="4369" width="1.453125" customWidth="1"/>
    <col min="4370" max="4370" width="5.54296875" customWidth="1"/>
    <col min="4371" max="4371" width="1.453125" customWidth="1"/>
    <col min="4372" max="4372" width="5.54296875" customWidth="1"/>
    <col min="4373" max="4373" width="1.453125" customWidth="1"/>
    <col min="4374" max="4374" width="5.54296875" customWidth="1"/>
    <col min="4375" max="4375" width="1.453125" customWidth="1"/>
    <col min="4376" max="4376" width="5.54296875" customWidth="1"/>
    <col min="4377" max="4377" width="1.453125" customWidth="1"/>
    <col min="4378" max="4378" width="5.54296875" customWidth="1"/>
    <col min="4379" max="4379" width="1.453125" customWidth="1"/>
    <col min="4380" max="4380" width="5.54296875" customWidth="1"/>
    <col min="4381" max="4381" width="1.453125" customWidth="1"/>
    <col min="4382" max="4382" width="5.54296875" customWidth="1"/>
    <col min="4383" max="4383" width="1.453125" customWidth="1"/>
    <col min="4384" max="4384" width="5.54296875" customWidth="1"/>
    <col min="4385" max="4385" width="1.453125" customWidth="1"/>
    <col min="4386" max="4386" width="5.54296875" customWidth="1"/>
    <col min="4387" max="4387" width="1.453125" customWidth="1"/>
    <col min="4388" max="4388" width="5.54296875" customWidth="1"/>
    <col min="4389" max="4389" width="1.453125" customWidth="1"/>
    <col min="4390" max="4390" width="5.54296875" customWidth="1"/>
    <col min="4391" max="4391" width="1.453125" customWidth="1"/>
    <col min="4392" max="4392" width="5.54296875" customWidth="1"/>
    <col min="4393" max="4393" width="1.453125" customWidth="1"/>
    <col min="4394" max="4394" width="5.54296875" customWidth="1"/>
    <col min="4395" max="4395" width="1.453125" customWidth="1"/>
    <col min="4396" max="4396" width="5.54296875" customWidth="1"/>
    <col min="4397" max="4397" width="1.453125" customWidth="1"/>
    <col min="4398" max="4398" width="5.54296875" customWidth="1"/>
    <col min="4399" max="4399" width="1.453125" customWidth="1"/>
    <col min="4400" max="4400" width="5.54296875" customWidth="1"/>
    <col min="4401" max="4401" width="1.453125" customWidth="1"/>
    <col min="4560" max="4561" width="0" hidden="1" customWidth="1"/>
    <col min="4562" max="4562" width="8.54296875" customWidth="1"/>
    <col min="4563" max="4563" width="31.90625" customWidth="1"/>
    <col min="4564" max="4564" width="8.453125" customWidth="1"/>
    <col min="4565" max="4565" width="6.54296875" customWidth="1"/>
    <col min="4566" max="4566" width="1.453125" customWidth="1"/>
    <col min="4567" max="4567" width="6.54296875" customWidth="1"/>
    <col min="4568" max="4568" width="1.453125" customWidth="1"/>
    <col min="4569" max="4569" width="6.54296875" customWidth="1"/>
    <col min="4570" max="4570" width="1.453125" customWidth="1"/>
    <col min="4571" max="4571" width="6.54296875" customWidth="1"/>
    <col min="4572" max="4572" width="1.453125" customWidth="1"/>
    <col min="4573" max="4573" width="6.54296875" customWidth="1"/>
    <col min="4574" max="4574" width="1.453125" customWidth="1"/>
    <col min="4575" max="4575" width="6.453125" customWidth="1"/>
    <col min="4576" max="4576" width="1.453125" customWidth="1"/>
    <col min="4577" max="4577" width="6.54296875" customWidth="1"/>
    <col min="4578" max="4578" width="1.453125" customWidth="1"/>
    <col min="4579" max="4579" width="6.54296875" customWidth="1"/>
    <col min="4580" max="4580" width="1.453125" customWidth="1"/>
    <col min="4581" max="4581" width="6.54296875" customWidth="1"/>
    <col min="4582" max="4582" width="1.453125" customWidth="1"/>
    <col min="4583" max="4583" width="6.54296875" customWidth="1"/>
    <col min="4584" max="4584" width="1.453125" customWidth="1"/>
    <col min="4585" max="4585" width="6.54296875" customWidth="1"/>
    <col min="4586" max="4586" width="1.453125" customWidth="1"/>
    <col min="4587" max="4587" width="6.54296875" customWidth="1"/>
    <col min="4588" max="4588" width="1.453125" customWidth="1"/>
    <col min="4589" max="4589" width="6.54296875" customWidth="1"/>
    <col min="4590" max="4590" width="1.453125" customWidth="1"/>
    <col min="4591" max="4591" width="6.54296875" customWidth="1"/>
    <col min="4592" max="4592" width="1.453125" customWidth="1"/>
    <col min="4593" max="4593" width="6.54296875" customWidth="1"/>
    <col min="4594" max="4594" width="1.453125" customWidth="1"/>
    <col min="4595" max="4595" width="6.54296875" customWidth="1"/>
    <col min="4596" max="4596" width="1.453125" customWidth="1"/>
    <col min="4597" max="4597" width="6.54296875" customWidth="1"/>
    <col min="4598" max="4598" width="1.453125" customWidth="1"/>
    <col min="4599" max="4599" width="6.54296875" customWidth="1"/>
    <col min="4600" max="4600" width="1.453125" customWidth="1"/>
    <col min="4601" max="4601" width="6.54296875" customWidth="1"/>
    <col min="4602" max="4602" width="1.453125" customWidth="1"/>
    <col min="4603" max="4603" width="6.54296875" customWidth="1"/>
    <col min="4604" max="4604" width="1.453125" customWidth="1"/>
    <col min="4605" max="4605" width="6.54296875" customWidth="1"/>
    <col min="4606" max="4606" width="1.453125" customWidth="1"/>
    <col min="4607" max="4607" width="6.54296875" customWidth="1"/>
    <col min="4608" max="4608" width="1.453125" customWidth="1"/>
    <col min="4609" max="4609" width="8.984375E-2" customWidth="1"/>
    <col min="4610" max="4610" width="3.453125" customWidth="1"/>
    <col min="4611" max="4611" width="5.453125" customWidth="1"/>
    <col min="4612" max="4612" width="42.453125" customWidth="1"/>
    <col min="4613" max="4613" width="8" customWidth="1"/>
    <col min="4614" max="4614" width="6.453125" customWidth="1"/>
    <col min="4615" max="4615" width="1.453125" customWidth="1"/>
    <col min="4616" max="4616" width="6.453125" customWidth="1"/>
    <col min="4617" max="4617" width="1.453125" customWidth="1"/>
    <col min="4618" max="4618" width="5.54296875" customWidth="1"/>
    <col min="4619" max="4619" width="1.453125" customWidth="1"/>
    <col min="4620" max="4620" width="5.54296875" customWidth="1"/>
    <col min="4621" max="4621" width="1.453125" customWidth="1"/>
    <col min="4622" max="4622" width="5.54296875" customWidth="1"/>
    <col min="4623" max="4623" width="1.453125" customWidth="1"/>
    <col min="4624" max="4624" width="5.54296875" customWidth="1"/>
    <col min="4625" max="4625" width="1.453125" customWidth="1"/>
    <col min="4626" max="4626" width="5.54296875" customWidth="1"/>
    <col min="4627" max="4627" width="1.453125" customWidth="1"/>
    <col min="4628" max="4628" width="5.54296875" customWidth="1"/>
    <col min="4629" max="4629" width="1.453125" customWidth="1"/>
    <col min="4630" max="4630" width="5.54296875" customWidth="1"/>
    <col min="4631" max="4631" width="1.453125" customWidth="1"/>
    <col min="4632" max="4632" width="5.54296875" customWidth="1"/>
    <col min="4633" max="4633" width="1.453125" customWidth="1"/>
    <col min="4634" max="4634" width="5.54296875" customWidth="1"/>
    <col min="4635" max="4635" width="1.453125" customWidth="1"/>
    <col min="4636" max="4636" width="5.54296875" customWidth="1"/>
    <col min="4637" max="4637" width="1.453125" customWidth="1"/>
    <col min="4638" max="4638" width="5.54296875" customWidth="1"/>
    <col min="4639" max="4639" width="1.453125" customWidth="1"/>
    <col min="4640" max="4640" width="5.54296875" customWidth="1"/>
    <col min="4641" max="4641" width="1.453125" customWidth="1"/>
    <col min="4642" max="4642" width="5.54296875" customWidth="1"/>
    <col min="4643" max="4643" width="1.453125" customWidth="1"/>
    <col min="4644" max="4644" width="5.54296875" customWidth="1"/>
    <col min="4645" max="4645" width="1.453125" customWidth="1"/>
    <col min="4646" max="4646" width="5.54296875" customWidth="1"/>
    <col min="4647" max="4647" width="1.453125" customWidth="1"/>
    <col min="4648" max="4648" width="5.54296875" customWidth="1"/>
    <col min="4649" max="4649" width="1.453125" customWidth="1"/>
    <col min="4650" max="4650" width="5.54296875" customWidth="1"/>
    <col min="4651" max="4651" width="1.453125" customWidth="1"/>
    <col min="4652" max="4652" width="5.54296875" customWidth="1"/>
    <col min="4653" max="4653" width="1.453125" customWidth="1"/>
    <col min="4654" max="4654" width="5.54296875" customWidth="1"/>
    <col min="4655" max="4655" width="1.453125" customWidth="1"/>
    <col min="4656" max="4656" width="5.54296875" customWidth="1"/>
    <col min="4657" max="4657" width="1.453125" customWidth="1"/>
    <col min="4816" max="4817" width="0" hidden="1" customWidth="1"/>
    <col min="4818" max="4818" width="8.54296875" customWidth="1"/>
    <col min="4819" max="4819" width="31.90625" customWidth="1"/>
    <col min="4820" max="4820" width="8.453125" customWidth="1"/>
    <col min="4821" max="4821" width="6.54296875" customWidth="1"/>
    <col min="4822" max="4822" width="1.453125" customWidth="1"/>
    <col min="4823" max="4823" width="6.54296875" customWidth="1"/>
    <col min="4824" max="4824" width="1.453125" customWidth="1"/>
    <col min="4825" max="4825" width="6.54296875" customWidth="1"/>
    <col min="4826" max="4826" width="1.453125" customWidth="1"/>
    <col min="4827" max="4827" width="6.54296875" customWidth="1"/>
    <col min="4828" max="4828" width="1.453125" customWidth="1"/>
    <col min="4829" max="4829" width="6.54296875" customWidth="1"/>
    <col min="4830" max="4830" width="1.453125" customWidth="1"/>
    <col min="4831" max="4831" width="6.453125" customWidth="1"/>
    <col min="4832" max="4832" width="1.453125" customWidth="1"/>
    <col min="4833" max="4833" width="6.54296875" customWidth="1"/>
    <col min="4834" max="4834" width="1.453125" customWidth="1"/>
    <col min="4835" max="4835" width="6.54296875" customWidth="1"/>
    <col min="4836" max="4836" width="1.453125" customWidth="1"/>
    <col min="4837" max="4837" width="6.54296875" customWidth="1"/>
    <col min="4838" max="4838" width="1.453125" customWidth="1"/>
    <col min="4839" max="4839" width="6.54296875" customWidth="1"/>
    <col min="4840" max="4840" width="1.453125" customWidth="1"/>
    <col min="4841" max="4841" width="6.54296875" customWidth="1"/>
    <col min="4842" max="4842" width="1.453125" customWidth="1"/>
    <col min="4843" max="4843" width="6.54296875" customWidth="1"/>
    <col min="4844" max="4844" width="1.453125" customWidth="1"/>
    <col min="4845" max="4845" width="6.54296875" customWidth="1"/>
    <col min="4846" max="4846" width="1.453125" customWidth="1"/>
    <col min="4847" max="4847" width="6.54296875" customWidth="1"/>
    <col min="4848" max="4848" width="1.453125" customWidth="1"/>
    <col min="4849" max="4849" width="6.54296875" customWidth="1"/>
    <col min="4850" max="4850" width="1.453125" customWidth="1"/>
    <col min="4851" max="4851" width="6.54296875" customWidth="1"/>
    <col min="4852" max="4852" width="1.453125" customWidth="1"/>
    <col min="4853" max="4853" width="6.54296875" customWidth="1"/>
    <col min="4854" max="4854" width="1.453125" customWidth="1"/>
    <col min="4855" max="4855" width="6.54296875" customWidth="1"/>
    <col min="4856" max="4856" width="1.453125" customWidth="1"/>
    <col min="4857" max="4857" width="6.54296875" customWidth="1"/>
    <col min="4858" max="4858" width="1.453125" customWidth="1"/>
    <col min="4859" max="4859" width="6.54296875" customWidth="1"/>
    <col min="4860" max="4860" width="1.453125" customWidth="1"/>
    <col min="4861" max="4861" width="6.54296875" customWidth="1"/>
    <col min="4862" max="4862" width="1.453125" customWidth="1"/>
    <col min="4863" max="4863" width="6.54296875" customWidth="1"/>
    <col min="4864" max="4864" width="1.453125" customWidth="1"/>
    <col min="4865" max="4865" width="8.984375E-2" customWidth="1"/>
    <col min="4866" max="4866" width="3.453125" customWidth="1"/>
    <col min="4867" max="4867" width="5.453125" customWidth="1"/>
    <col min="4868" max="4868" width="42.453125" customWidth="1"/>
    <col min="4869" max="4869" width="8" customWidth="1"/>
    <col min="4870" max="4870" width="6.453125" customWidth="1"/>
    <col min="4871" max="4871" width="1.453125" customWidth="1"/>
    <col min="4872" max="4872" width="6.453125" customWidth="1"/>
    <col min="4873" max="4873" width="1.453125" customWidth="1"/>
    <col min="4874" max="4874" width="5.54296875" customWidth="1"/>
    <col min="4875" max="4875" width="1.453125" customWidth="1"/>
    <col min="4876" max="4876" width="5.54296875" customWidth="1"/>
    <col min="4877" max="4877" width="1.453125" customWidth="1"/>
    <col min="4878" max="4878" width="5.54296875" customWidth="1"/>
    <col min="4879" max="4879" width="1.453125" customWidth="1"/>
    <col min="4880" max="4880" width="5.54296875" customWidth="1"/>
    <col min="4881" max="4881" width="1.453125" customWidth="1"/>
    <col min="4882" max="4882" width="5.54296875" customWidth="1"/>
    <col min="4883" max="4883" width="1.453125" customWidth="1"/>
    <col min="4884" max="4884" width="5.54296875" customWidth="1"/>
    <col min="4885" max="4885" width="1.453125" customWidth="1"/>
    <col min="4886" max="4886" width="5.54296875" customWidth="1"/>
    <col min="4887" max="4887" width="1.453125" customWidth="1"/>
    <col min="4888" max="4888" width="5.54296875" customWidth="1"/>
    <col min="4889" max="4889" width="1.453125" customWidth="1"/>
    <col min="4890" max="4890" width="5.54296875" customWidth="1"/>
    <col min="4891" max="4891" width="1.453125" customWidth="1"/>
    <col min="4892" max="4892" width="5.54296875" customWidth="1"/>
    <col min="4893" max="4893" width="1.453125" customWidth="1"/>
    <col min="4894" max="4894" width="5.54296875" customWidth="1"/>
    <col min="4895" max="4895" width="1.453125" customWidth="1"/>
    <col min="4896" max="4896" width="5.54296875" customWidth="1"/>
    <col min="4897" max="4897" width="1.453125" customWidth="1"/>
    <col min="4898" max="4898" width="5.54296875" customWidth="1"/>
    <col min="4899" max="4899" width="1.453125" customWidth="1"/>
    <col min="4900" max="4900" width="5.54296875" customWidth="1"/>
    <col min="4901" max="4901" width="1.453125" customWidth="1"/>
    <col min="4902" max="4902" width="5.54296875" customWidth="1"/>
    <col min="4903" max="4903" width="1.453125" customWidth="1"/>
    <col min="4904" max="4904" width="5.54296875" customWidth="1"/>
    <col min="4905" max="4905" width="1.453125" customWidth="1"/>
    <col min="4906" max="4906" width="5.54296875" customWidth="1"/>
    <col min="4907" max="4907" width="1.453125" customWidth="1"/>
    <col min="4908" max="4908" width="5.54296875" customWidth="1"/>
    <col min="4909" max="4909" width="1.453125" customWidth="1"/>
    <col min="4910" max="4910" width="5.54296875" customWidth="1"/>
    <col min="4911" max="4911" width="1.453125" customWidth="1"/>
    <col min="4912" max="4912" width="5.54296875" customWidth="1"/>
    <col min="4913" max="4913" width="1.453125" customWidth="1"/>
    <col min="5072" max="5073" width="0" hidden="1" customWidth="1"/>
    <col min="5074" max="5074" width="8.54296875" customWidth="1"/>
    <col min="5075" max="5075" width="31.90625" customWidth="1"/>
    <col min="5076" max="5076" width="8.453125" customWidth="1"/>
    <col min="5077" max="5077" width="6.54296875" customWidth="1"/>
    <col min="5078" max="5078" width="1.453125" customWidth="1"/>
    <col min="5079" max="5079" width="6.54296875" customWidth="1"/>
    <col min="5080" max="5080" width="1.453125" customWidth="1"/>
    <col min="5081" max="5081" width="6.54296875" customWidth="1"/>
    <col min="5082" max="5082" width="1.453125" customWidth="1"/>
    <col min="5083" max="5083" width="6.54296875" customWidth="1"/>
    <col min="5084" max="5084" width="1.453125" customWidth="1"/>
    <col min="5085" max="5085" width="6.54296875" customWidth="1"/>
    <col min="5086" max="5086" width="1.453125" customWidth="1"/>
    <col min="5087" max="5087" width="6.453125" customWidth="1"/>
    <col min="5088" max="5088" width="1.453125" customWidth="1"/>
    <col min="5089" max="5089" width="6.54296875" customWidth="1"/>
    <col min="5090" max="5090" width="1.453125" customWidth="1"/>
    <col min="5091" max="5091" width="6.54296875" customWidth="1"/>
    <col min="5092" max="5092" width="1.453125" customWidth="1"/>
    <col min="5093" max="5093" width="6.54296875" customWidth="1"/>
    <col min="5094" max="5094" width="1.453125" customWidth="1"/>
    <col min="5095" max="5095" width="6.54296875" customWidth="1"/>
    <col min="5096" max="5096" width="1.453125" customWidth="1"/>
    <col min="5097" max="5097" width="6.54296875" customWidth="1"/>
    <col min="5098" max="5098" width="1.453125" customWidth="1"/>
    <col min="5099" max="5099" width="6.54296875" customWidth="1"/>
    <col min="5100" max="5100" width="1.453125" customWidth="1"/>
    <col min="5101" max="5101" width="6.54296875" customWidth="1"/>
    <col min="5102" max="5102" width="1.453125" customWidth="1"/>
    <col min="5103" max="5103" width="6.54296875" customWidth="1"/>
    <col min="5104" max="5104" width="1.453125" customWidth="1"/>
    <col min="5105" max="5105" width="6.54296875" customWidth="1"/>
    <col min="5106" max="5106" width="1.453125" customWidth="1"/>
    <col min="5107" max="5107" width="6.54296875" customWidth="1"/>
    <col min="5108" max="5108" width="1.453125" customWidth="1"/>
    <col min="5109" max="5109" width="6.54296875" customWidth="1"/>
    <col min="5110" max="5110" width="1.453125" customWidth="1"/>
    <col min="5111" max="5111" width="6.54296875" customWidth="1"/>
    <col min="5112" max="5112" width="1.453125" customWidth="1"/>
    <col min="5113" max="5113" width="6.54296875" customWidth="1"/>
    <col min="5114" max="5114" width="1.453125" customWidth="1"/>
    <col min="5115" max="5115" width="6.54296875" customWidth="1"/>
    <col min="5116" max="5116" width="1.453125" customWidth="1"/>
    <col min="5117" max="5117" width="6.54296875" customWidth="1"/>
    <col min="5118" max="5118" width="1.453125" customWidth="1"/>
    <col min="5119" max="5119" width="6.54296875" customWidth="1"/>
    <col min="5120" max="5120" width="1.453125" customWidth="1"/>
    <col min="5121" max="5121" width="8.984375E-2" customWidth="1"/>
    <col min="5122" max="5122" width="3.453125" customWidth="1"/>
    <col min="5123" max="5123" width="5.453125" customWidth="1"/>
    <col min="5124" max="5124" width="42.453125" customWidth="1"/>
    <col min="5125" max="5125" width="8" customWidth="1"/>
    <col min="5126" max="5126" width="6.453125" customWidth="1"/>
    <col min="5127" max="5127" width="1.453125" customWidth="1"/>
    <col min="5128" max="5128" width="6.453125" customWidth="1"/>
    <col min="5129" max="5129" width="1.453125" customWidth="1"/>
    <col min="5130" max="5130" width="5.54296875" customWidth="1"/>
    <col min="5131" max="5131" width="1.453125" customWidth="1"/>
    <col min="5132" max="5132" width="5.54296875" customWidth="1"/>
    <col min="5133" max="5133" width="1.453125" customWidth="1"/>
    <col min="5134" max="5134" width="5.54296875" customWidth="1"/>
    <col min="5135" max="5135" width="1.453125" customWidth="1"/>
    <col min="5136" max="5136" width="5.54296875" customWidth="1"/>
    <col min="5137" max="5137" width="1.453125" customWidth="1"/>
    <col min="5138" max="5138" width="5.54296875" customWidth="1"/>
    <col min="5139" max="5139" width="1.453125" customWidth="1"/>
    <col min="5140" max="5140" width="5.54296875" customWidth="1"/>
    <col min="5141" max="5141" width="1.453125" customWidth="1"/>
    <col min="5142" max="5142" width="5.54296875" customWidth="1"/>
    <col min="5143" max="5143" width="1.453125" customWidth="1"/>
    <col min="5144" max="5144" width="5.54296875" customWidth="1"/>
    <col min="5145" max="5145" width="1.453125" customWidth="1"/>
    <col min="5146" max="5146" width="5.54296875" customWidth="1"/>
    <col min="5147" max="5147" width="1.453125" customWidth="1"/>
    <col min="5148" max="5148" width="5.54296875" customWidth="1"/>
    <col min="5149" max="5149" width="1.453125" customWidth="1"/>
    <col min="5150" max="5150" width="5.54296875" customWidth="1"/>
    <col min="5151" max="5151" width="1.453125" customWidth="1"/>
    <col min="5152" max="5152" width="5.54296875" customWidth="1"/>
    <col min="5153" max="5153" width="1.453125" customWidth="1"/>
    <col min="5154" max="5154" width="5.54296875" customWidth="1"/>
    <col min="5155" max="5155" width="1.453125" customWidth="1"/>
    <col min="5156" max="5156" width="5.54296875" customWidth="1"/>
    <col min="5157" max="5157" width="1.453125" customWidth="1"/>
    <col min="5158" max="5158" width="5.54296875" customWidth="1"/>
    <col min="5159" max="5159" width="1.453125" customWidth="1"/>
    <col min="5160" max="5160" width="5.54296875" customWidth="1"/>
    <col min="5161" max="5161" width="1.453125" customWidth="1"/>
    <col min="5162" max="5162" width="5.54296875" customWidth="1"/>
    <col min="5163" max="5163" width="1.453125" customWidth="1"/>
    <col min="5164" max="5164" width="5.54296875" customWidth="1"/>
    <col min="5165" max="5165" width="1.453125" customWidth="1"/>
    <col min="5166" max="5166" width="5.54296875" customWidth="1"/>
    <col min="5167" max="5167" width="1.453125" customWidth="1"/>
    <col min="5168" max="5168" width="5.54296875" customWidth="1"/>
    <col min="5169" max="5169" width="1.453125" customWidth="1"/>
    <col min="5328" max="5329" width="0" hidden="1" customWidth="1"/>
    <col min="5330" max="5330" width="8.54296875" customWidth="1"/>
    <col min="5331" max="5331" width="31.90625" customWidth="1"/>
    <col min="5332" max="5332" width="8.453125" customWidth="1"/>
    <col min="5333" max="5333" width="6.54296875" customWidth="1"/>
    <col min="5334" max="5334" width="1.453125" customWidth="1"/>
    <col min="5335" max="5335" width="6.54296875" customWidth="1"/>
    <col min="5336" max="5336" width="1.453125" customWidth="1"/>
    <col min="5337" max="5337" width="6.54296875" customWidth="1"/>
    <col min="5338" max="5338" width="1.453125" customWidth="1"/>
    <col min="5339" max="5339" width="6.54296875" customWidth="1"/>
    <col min="5340" max="5340" width="1.453125" customWidth="1"/>
    <col min="5341" max="5341" width="6.54296875" customWidth="1"/>
    <col min="5342" max="5342" width="1.453125" customWidth="1"/>
    <col min="5343" max="5343" width="6.453125" customWidth="1"/>
    <col min="5344" max="5344" width="1.453125" customWidth="1"/>
    <col min="5345" max="5345" width="6.54296875" customWidth="1"/>
    <col min="5346" max="5346" width="1.453125" customWidth="1"/>
    <col min="5347" max="5347" width="6.54296875" customWidth="1"/>
    <col min="5348" max="5348" width="1.453125" customWidth="1"/>
    <col min="5349" max="5349" width="6.54296875" customWidth="1"/>
    <col min="5350" max="5350" width="1.453125" customWidth="1"/>
    <col min="5351" max="5351" width="6.54296875" customWidth="1"/>
    <col min="5352" max="5352" width="1.453125" customWidth="1"/>
    <col min="5353" max="5353" width="6.54296875" customWidth="1"/>
    <col min="5354" max="5354" width="1.453125" customWidth="1"/>
    <col min="5355" max="5355" width="6.54296875" customWidth="1"/>
    <col min="5356" max="5356" width="1.453125" customWidth="1"/>
    <col min="5357" max="5357" width="6.54296875" customWidth="1"/>
    <col min="5358" max="5358" width="1.453125" customWidth="1"/>
    <col min="5359" max="5359" width="6.54296875" customWidth="1"/>
    <col min="5360" max="5360" width="1.453125" customWidth="1"/>
    <col min="5361" max="5361" width="6.54296875" customWidth="1"/>
    <col min="5362" max="5362" width="1.453125" customWidth="1"/>
    <col min="5363" max="5363" width="6.54296875" customWidth="1"/>
    <col min="5364" max="5364" width="1.453125" customWidth="1"/>
    <col min="5365" max="5365" width="6.54296875" customWidth="1"/>
    <col min="5366" max="5366" width="1.453125" customWidth="1"/>
    <col min="5367" max="5367" width="6.54296875" customWidth="1"/>
    <col min="5368" max="5368" width="1.453125" customWidth="1"/>
    <col min="5369" max="5369" width="6.54296875" customWidth="1"/>
    <col min="5370" max="5370" width="1.453125" customWidth="1"/>
    <col min="5371" max="5371" width="6.54296875" customWidth="1"/>
    <col min="5372" max="5372" width="1.453125" customWidth="1"/>
    <col min="5373" max="5373" width="6.54296875" customWidth="1"/>
    <col min="5374" max="5374" width="1.453125" customWidth="1"/>
    <col min="5375" max="5375" width="6.54296875" customWidth="1"/>
    <col min="5376" max="5376" width="1.453125" customWidth="1"/>
    <col min="5377" max="5377" width="8.984375E-2" customWidth="1"/>
    <col min="5378" max="5378" width="3.453125" customWidth="1"/>
    <col min="5379" max="5379" width="5.453125" customWidth="1"/>
    <col min="5380" max="5380" width="42.453125" customWidth="1"/>
    <col min="5381" max="5381" width="8" customWidth="1"/>
    <col min="5382" max="5382" width="6.453125" customWidth="1"/>
    <col min="5383" max="5383" width="1.453125" customWidth="1"/>
    <col min="5384" max="5384" width="6.453125" customWidth="1"/>
    <col min="5385" max="5385" width="1.453125" customWidth="1"/>
    <col min="5386" max="5386" width="5.54296875" customWidth="1"/>
    <col min="5387" max="5387" width="1.453125" customWidth="1"/>
    <col min="5388" max="5388" width="5.54296875" customWidth="1"/>
    <col min="5389" max="5389" width="1.453125" customWidth="1"/>
    <col min="5390" max="5390" width="5.54296875" customWidth="1"/>
    <col min="5391" max="5391" width="1.453125" customWidth="1"/>
    <col min="5392" max="5392" width="5.54296875" customWidth="1"/>
    <col min="5393" max="5393" width="1.453125" customWidth="1"/>
    <col min="5394" max="5394" width="5.54296875" customWidth="1"/>
    <col min="5395" max="5395" width="1.453125" customWidth="1"/>
    <col min="5396" max="5396" width="5.54296875" customWidth="1"/>
    <col min="5397" max="5397" width="1.453125" customWidth="1"/>
    <col min="5398" max="5398" width="5.54296875" customWidth="1"/>
    <col min="5399" max="5399" width="1.453125" customWidth="1"/>
    <col min="5400" max="5400" width="5.54296875" customWidth="1"/>
    <col min="5401" max="5401" width="1.453125" customWidth="1"/>
    <col min="5402" max="5402" width="5.54296875" customWidth="1"/>
    <col min="5403" max="5403" width="1.453125" customWidth="1"/>
    <col min="5404" max="5404" width="5.54296875" customWidth="1"/>
    <col min="5405" max="5405" width="1.453125" customWidth="1"/>
    <col min="5406" max="5406" width="5.54296875" customWidth="1"/>
    <col min="5407" max="5407" width="1.453125" customWidth="1"/>
    <col min="5408" max="5408" width="5.54296875" customWidth="1"/>
    <col min="5409" max="5409" width="1.453125" customWidth="1"/>
    <col min="5410" max="5410" width="5.54296875" customWidth="1"/>
    <col min="5411" max="5411" width="1.453125" customWidth="1"/>
    <col min="5412" max="5412" width="5.54296875" customWidth="1"/>
    <col min="5413" max="5413" width="1.453125" customWidth="1"/>
    <col min="5414" max="5414" width="5.54296875" customWidth="1"/>
    <col min="5415" max="5415" width="1.453125" customWidth="1"/>
    <col min="5416" max="5416" width="5.54296875" customWidth="1"/>
    <col min="5417" max="5417" width="1.453125" customWidth="1"/>
    <col min="5418" max="5418" width="5.54296875" customWidth="1"/>
    <col min="5419" max="5419" width="1.453125" customWidth="1"/>
    <col min="5420" max="5420" width="5.54296875" customWidth="1"/>
    <col min="5421" max="5421" width="1.453125" customWidth="1"/>
    <col min="5422" max="5422" width="5.54296875" customWidth="1"/>
    <col min="5423" max="5423" width="1.453125" customWidth="1"/>
    <col min="5424" max="5424" width="5.54296875" customWidth="1"/>
    <col min="5425" max="5425" width="1.453125" customWidth="1"/>
    <col min="5584" max="5585" width="0" hidden="1" customWidth="1"/>
    <col min="5586" max="5586" width="8.54296875" customWidth="1"/>
    <col min="5587" max="5587" width="31.90625" customWidth="1"/>
    <col min="5588" max="5588" width="8.453125" customWidth="1"/>
    <col min="5589" max="5589" width="6.54296875" customWidth="1"/>
    <col min="5590" max="5590" width="1.453125" customWidth="1"/>
    <col min="5591" max="5591" width="6.54296875" customWidth="1"/>
    <col min="5592" max="5592" width="1.453125" customWidth="1"/>
    <col min="5593" max="5593" width="6.54296875" customWidth="1"/>
    <col min="5594" max="5594" width="1.453125" customWidth="1"/>
    <col min="5595" max="5595" width="6.54296875" customWidth="1"/>
    <col min="5596" max="5596" width="1.453125" customWidth="1"/>
    <col min="5597" max="5597" width="6.54296875" customWidth="1"/>
    <col min="5598" max="5598" width="1.453125" customWidth="1"/>
    <col min="5599" max="5599" width="6.453125" customWidth="1"/>
    <col min="5600" max="5600" width="1.453125" customWidth="1"/>
    <col min="5601" max="5601" width="6.54296875" customWidth="1"/>
    <col min="5602" max="5602" width="1.453125" customWidth="1"/>
    <col min="5603" max="5603" width="6.54296875" customWidth="1"/>
    <col min="5604" max="5604" width="1.453125" customWidth="1"/>
    <col min="5605" max="5605" width="6.54296875" customWidth="1"/>
    <col min="5606" max="5606" width="1.453125" customWidth="1"/>
    <col min="5607" max="5607" width="6.54296875" customWidth="1"/>
    <col min="5608" max="5608" width="1.453125" customWidth="1"/>
    <col min="5609" max="5609" width="6.54296875" customWidth="1"/>
    <col min="5610" max="5610" width="1.453125" customWidth="1"/>
    <col min="5611" max="5611" width="6.54296875" customWidth="1"/>
    <col min="5612" max="5612" width="1.453125" customWidth="1"/>
    <col min="5613" max="5613" width="6.54296875" customWidth="1"/>
    <col min="5614" max="5614" width="1.453125" customWidth="1"/>
    <col min="5615" max="5615" width="6.54296875" customWidth="1"/>
    <col min="5616" max="5616" width="1.453125" customWidth="1"/>
    <col min="5617" max="5617" width="6.54296875" customWidth="1"/>
    <col min="5618" max="5618" width="1.453125" customWidth="1"/>
    <col min="5619" max="5619" width="6.54296875" customWidth="1"/>
    <col min="5620" max="5620" width="1.453125" customWidth="1"/>
    <col min="5621" max="5621" width="6.54296875" customWidth="1"/>
    <col min="5622" max="5622" width="1.453125" customWidth="1"/>
    <col min="5623" max="5623" width="6.54296875" customWidth="1"/>
    <col min="5624" max="5624" width="1.453125" customWidth="1"/>
    <col min="5625" max="5625" width="6.54296875" customWidth="1"/>
    <col min="5626" max="5626" width="1.453125" customWidth="1"/>
    <col min="5627" max="5627" width="6.54296875" customWidth="1"/>
    <col min="5628" max="5628" width="1.453125" customWidth="1"/>
    <col min="5629" max="5629" width="6.54296875" customWidth="1"/>
    <col min="5630" max="5630" width="1.453125" customWidth="1"/>
    <col min="5631" max="5631" width="6.54296875" customWidth="1"/>
    <col min="5632" max="5632" width="1.453125" customWidth="1"/>
    <col min="5633" max="5633" width="8.984375E-2" customWidth="1"/>
    <col min="5634" max="5634" width="3.453125" customWidth="1"/>
    <col min="5635" max="5635" width="5.453125" customWidth="1"/>
    <col min="5636" max="5636" width="42.453125" customWidth="1"/>
    <col min="5637" max="5637" width="8" customWidth="1"/>
    <col min="5638" max="5638" width="6.453125" customWidth="1"/>
    <col min="5639" max="5639" width="1.453125" customWidth="1"/>
    <col min="5640" max="5640" width="6.453125" customWidth="1"/>
    <col min="5641" max="5641" width="1.453125" customWidth="1"/>
    <col min="5642" max="5642" width="5.54296875" customWidth="1"/>
    <col min="5643" max="5643" width="1.453125" customWidth="1"/>
    <col min="5644" max="5644" width="5.54296875" customWidth="1"/>
    <col min="5645" max="5645" width="1.453125" customWidth="1"/>
    <col min="5646" max="5646" width="5.54296875" customWidth="1"/>
    <col min="5647" max="5647" width="1.453125" customWidth="1"/>
    <col min="5648" max="5648" width="5.54296875" customWidth="1"/>
    <col min="5649" max="5649" width="1.453125" customWidth="1"/>
    <col min="5650" max="5650" width="5.54296875" customWidth="1"/>
    <col min="5651" max="5651" width="1.453125" customWidth="1"/>
    <col min="5652" max="5652" width="5.54296875" customWidth="1"/>
    <col min="5653" max="5653" width="1.453125" customWidth="1"/>
    <col min="5654" max="5654" width="5.54296875" customWidth="1"/>
    <col min="5655" max="5655" width="1.453125" customWidth="1"/>
    <col min="5656" max="5656" width="5.54296875" customWidth="1"/>
    <col min="5657" max="5657" width="1.453125" customWidth="1"/>
    <col min="5658" max="5658" width="5.54296875" customWidth="1"/>
    <col min="5659" max="5659" width="1.453125" customWidth="1"/>
    <col min="5660" max="5660" width="5.54296875" customWidth="1"/>
    <col min="5661" max="5661" width="1.453125" customWidth="1"/>
    <col min="5662" max="5662" width="5.54296875" customWidth="1"/>
    <col min="5663" max="5663" width="1.453125" customWidth="1"/>
    <col min="5664" max="5664" width="5.54296875" customWidth="1"/>
    <col min="5665" max="5665" width="1.453125" customWidth="1"/>
    <col min="5666" max="5666" width="5.54296875" customWidth="1"/>
    <col min="5667" max="5667" width="1.453125" customWidth="1"/>
    <col min="5668" max="5668" width="5.54296875" customWidth="1"/>
    <col min="5669" max="5669" width="1.453125" customWidth="1"/>
    <col min="5670" max="5670" width="5.54296875" customWidth="1"/>
    <col min="5671" max="5671" width="1.453125" customWidth="1"/>
    <col min="5672" max="5672" width="5.54296875" customWidth="1"/>
    <col min="5673" max="5673" width="1.453125" customWidth="1"/>
    <col min="5674" max="5674" width="5.54296875" customWidth="1"/>
    <col min="5675" max="5675" width="1.453125" customWidth="1"/>
    <col min="5676" max="5676" width="5.54296875" customWidth="1"/>
    <col min="5677" max="5677" width="1.453125" customWidth="1"/>
    <col min="5678" max="5678" width="5.54296875" customWidth="1"/>
    <col min="5679" max="5679" width="1.453125" customWidth="1"/>
    <col min="5680" max="5680" width="5.54296875" customWidth="1"/>
    <col min="5681" max="5681" width="1.453125" customWidth="1"/>
    <col min="5840" max="5841" width="0" hidden="1" customWidth="1"/>
    <col min="5842" max="5842" width="8.54296875" customWidth="1"/>
    <col min="5843" max="5843" width="31.90625" customWidth="1"/>
    <col min="5844" max="5844" width="8.453125" customWidth="1"/>
    <col min="5845" max="5845" width="6.54296875" customWidth="1"/>
    <col min="5846" max="5846" width="1.453125" customWidth="1"/>
    <col min="5847" max="5847" width="6.54296875" customWidth="1"/>
    <col min="5848" max="5848" width="1.453125" customWidth="1"/>
    <col min="5849" max="5849" width="6.54296875" customWidth="1"/>
    <col min="5850" max="5850" width="1.453125" customWidth="1"/>
    <col min="5851" max="5851" width="6.54296875" customWidth="1"/>
    <col min="5852" max="5852" width="1.453125" customWidth="1"/>
    <col min="5853" max="5853" width="6.54296875" customWidth="1"/>
    <col min="5854" max="5854" width="1.453125" customWidth="1"/>
    <col min="5855" max="5855" width="6.453125" customWidth="1"/>
    <col min="5856" max="5856" width="1.453125" customWidth="1"/>
    <col min="5857" max="5857" width="6.54296875" customWidth="1"/>
    <col min="5858" max="5858" width="1.453125" customWidth="1"/>
    <col min="5859" max="5859" width="6.54296875" customWidth="1"/>
    <col min="5860" max="5860" width="1.453125" customWidth="1"/>
    <col min="5861" max="5861" width="6.54296875" customWidth="1"/>
    <col min="5862" max="5862" width="1.453125" customWidth="1"/>
    <col min="5863" max="5863" width="6.54296875" customWidth="1"/>
    <col min="5864" max="5864" width="1.453125" customWidth="1"/>
    <col min="5865" max="5865" width="6.54296875" customWidth="1"/>
    <col min="5866" max="5866" width="1.453125" customWidth="1"/>
    <col min="5867" max="5867" width="6.54296875" customWidth="1"/>
    <col min="5868" max="5868" width="1.453125" customWidth="1"/>
    <col min="5869" max="5869" width="6.54296875" customWidth="1"/>
    <col min="5870" max="5870" width="1.453125" customWidth="1"/>
    <col min="5871" max="5871" width="6.54296875" customWidth="1"/>
    <col min="5872" max="5872" width="1.453125" customWidth="1"/>
    <col min="5873" max="5873" width="6.54296875" customWidth="1"/>
    <col min="5874" max="5874" width="1.453125" customWidth="1"/>
    <col min="5875" max="5875" width="6.54296875" customWidth="1"/>
    <col min="5876" max="5876" width="1.453125" customWidth="1"/>
    <col min="5877" max="5877" width="6.54296875" customWidth="1"/>
    <col min="5878" max="5878" width="1.453125" customWidth="1"/>
    <col min="5879" max="5879" width="6.54296875" customWidth="1"/>
    <col min="5880" max="5880" width="1.453125" customWidth="1"/>
    <col min="5881" max="5881" width="6.54296875" customWidth="1"/>
    <col min="5882" max="5882" width="1.453125" customWidth="1"/>
    <col min="5883" max="5883" width="6.54296875" customWidth="1"/>
    <col min="5884" max="5884" width="1.453125" customWidth="1"/>
    <col min="5885" max="5885" width="6.54296875" customWidth="1"/>
    <col min="5886" max="5886" width="1.453125" customWidth="1"/>
    <col min="5887" max="5887" width="6.54296875" customWidth="1"/>
    <col min="5888" max="5888" width="1.453125" customWidth="1"/>
    <col min="5889" max="5889" width="8.984375E-2" customWidth="1"/>
    <col min="5890" max="5890" width="3.453125" customWidth="1"/>
    <col min="5891" max="5891" width="5.453125" customWidth="1"/>
    <col min="5892" max="5892" width="42.453125" customWidth="1"/>
    <col min="5893" max="5893" width="8" customWidth="1"/>
    <col min="5894" max="5894" width="6.453125" customWidth="1"/>
    <col min="5895" max="5895" width="1.453125" customWidth="1"/>
    <col min="5896" max="5896" width="6.453125" customWidth="1"/>
    <col min="5897" max="5897" width="1.453125" customWidth="1"/>
    <col min="5898" max="5898" width="5.54296875" customWidth="1"/>
    <col min="5899" max="5899" width="1.453125" customWidth="1"/>
    <col min="5900" max="5900" width="5.54296875" customWidth="1"/>
    <col min="5901" max="5901" width="1.453125" customWidth="1"/>
    <col min="5902" max="5902" width="5.54296875" customWidth="1"/>
    <col min="5903" max="5903" width="1.453125" customWidth="1"/>
    <col min="5904" max="5904" width="5.54296875" customWidth="1"/>
    <col min="5905" max="5905" width="1.453125" customWidth="1"/>
    <col min="5906" max="5906" width="5.54296875" customWidth="1"/>
    <col min="5907" max="5907" width="1.453125" customWidth="1"/>
    <col min="5908" max="5908" width="5.54296875" customWidth="1"/>
    <col min="5909" max="5909" width="1.453125" customWidth="1"/>
    <col min="5910" max="5910" width="5.54296875" customWidth="1"/>
    <col min="5911" max="5911" width="1.453125" customWidth="1"/>
    <col min="5912" max="5912" width="5.54296875" customWidth="1"/>
    <col min="5913" max="5913" width="1.453125" customWidth="1"/>
    <col min="5914" max="5914" width="5.54296875" customWidth="1"/>
    <col min="5915" max="5915" width="1.453125" customWidth="1"/>
    <col min="5916" max="5916" width="5.54296875" customWidth="1"/>
    <col min="5917" max="5917" width="1.453125" customWidth="1"/>
    <col min="5918" max="5918" width="5.54296875" customWidth="1"/>
    <col min="5919" max="5919" width="1.453125" customWidth="1"/>
    <col min="5920" max="5920" width="5.54296875" customWidth="1"/>
    <col min="5921" max="5921" width="1.453125" customWidth="1"/>
    <col min="5922" max="5922" width="5.54296875" customWidth="1"/>
    <col min="5923" max="5923" width="1.453125" customWidth="1"/>
    <col min="5924" max="5924" width="5.54296875" customWidth="1"/>
    <col min="5925" max="5925" width="1.453125" customWidth="1"/>
    <col min="5926" max="5926" width="5.54296875" customWidth="1"/>
    <col min="5927" max="5927" width="1.453125" customWidth="1"/>
    <col min="5928" max="5928" width="5.54296875" customWidth="1"/>
    <col min="5929" max="5929" width="1.453125" customWidth="1"/>
    <col min="5930" max="5930" width="5.54296875" customWidth="1"/>
    <col min="5931" max="5931" width="1.453125" customWidth="1"/>
    <col min="5932" max="5932" width="5.54296875" customWidth="1"/>
    <col min="5933" max="5933" width="1.453125" customWidth="1"/>
    <col min="5934" max="5934" width="5.54296875" customWidth="1"/>
    <col min="5935" max="5935" width="1.453125" customWidth="1"/>
    <col min="5936" max="5936" width="5.54296875" customWidth="1"/>
    <col min="5937" max="5937" width="1.453125" customWidth="1"/>
    <col min="6096" max="6097" width="0" hidden="1" customWidth="1"/>
    <col min="6098" max="6098" width="8.54296875" customWidth="1"/>
    <col min="6099" max="6099" width="31.90625" customWidth="1"/>
    <col min="6100" max="6100" width="8.453125" customWidth="1"/>
    <col min="6101" max="6101" width="6.54296875" customWidth="1"/>
    <col min="6102" max="6102" width="1.453125" customWidth="1"/>
    <col min="6103" max="6103" width="6.54296875" customWidth="1"/>
    <col min="6104" max="6104" width="1.453125" customWidth="1"/>
    <col min="6105" max="6105" width="6.54296875" customWidth="1"/>
    <col min="6106" max="6106" width="1.453125" customWidth="1"/>
    <col min="6107" max="6107" width="6.54296875" customWidth="1"/>
    <col min="6108" max="6108" width="1.453125" customWidth="1"/>
    <col min="6109" max="6109" width="6.54296875" customWidth="1"/>
    <col min="6110" max="6110" width="1.453125" customWidth="1"/>
    <col min="6111" max="6111" width="6.453125" customWidth="1"/>
    <col min="6112" max="6112" width="1.453125" customWidth="1"/>
    <col min="6113" max="6113" width="6.54296875" customWidth="1"/>
    <col min="6114" max="6114" width="1.453125" customWidth="1"/>
    <col min="6115" max="6115" width="6.54296875" customWidth="1"/>
    <col min="6116" max="6116" width="1.453125" customWidth="1"/>
    <col min="6117" max="6117" width="6.54296875" customWidth="1"/>
    <col min="6118" max="6118" width="1.453125" customWidth="1"/>
    <col min="6119" max="6119" width="6.54296875" customWidth="1"/>
    <col min="6120" max="6120" width="1.453125" customWidth="1"/>
    <col min="6121" max="6121" width="6.54296875" customWidth="1"/>
    <col min="6122" max="6122" width="1.453125" customWidth="1"/>
    <col min="6123" max="6123" width="6.54296875" customWidth="1"/>
    <col min="6124" max="6124" width="1.453125" customWidth="1"/>
    <col min="6125" max="6125" width="6.54296875" customWidth="1"/>
    <col min="6126" max="6126" width="1.453125" customWidth="1"/>
    <col min="6127" max="6127" width="6.54296875" customWidth="1"/>
    <col min="6128" max="6128" width="1.453125" customWidth="1"/>
    <col min="6129" max="6129" width="6.54296875" customWidth="1"/>
    <col min="6130" max="6130" width="1.453125" customWidth="1"/>
    <col min="6131" max="6131" width="6.54296875" customWidth="1"/>
    <col min="6132" max="6132" width="1.453125" customWidth="1"/>
    <col min="6133" max="6133" width="6.54296875" customWidth="1"/>
    <col min="6134" max="6134" width="1.453125" customWidth="1"/>
    <col min="6135" max="6135" width="6.54296875" customWidth="1"/>
    <col min="6136" max="6136" width="1.453125" customWidth="1"/>
    <col min="6137" max="6137" width="6.54296875" customWidth="1"/>
    <col min="6138" max="6138" width="1.453125" customWidth="1"/>
    <col min="6139" max="6139" width="6.54296875" customWidth="1"/>
    <col min="6140" max="6140" width="1.453125" customWidth="1"/>
    <col min="6141" max="6141" width="6.54296875" customWidth="1"/>
    <col min="6142" max="6142" width="1.453125" customWidth="1"/>
    <col min="6143" max="6143" width="6.54296875" customWidth="1"/>
    <col min="6144" max="6144" width="1.453125" customWidth="1"/>
    <col min="6145" max="6145" width="8.984375E-2" customWidth="1"/>
    <col min="6146" max="6146" width="3.453125" customWidth="1"/>
    <col min="6147" max="6147" width="5.453125" customWidth="1"/>
    <col min="6148" max="6148" width="42.453125" customWidth="1"/>
    <col min="6149" max="6149" width="8" customWidth="1"/>
    <col min="6150" max="6150" width="6.453125" customWidth="1"/>
    <col min="6151" max="6151" width="1.453125" customWidth="1"/>
    <col min="6152" max="6152" width="6.453125" customWidth="1"/>
    <col min="6153" max="6153" width="1.453125" customWidth="1"/>
    <col min="6154" max="6154" width="5.54296875" customWidth="1"/>
    <col min="6155" max="6155" width="1.453125" customWidth="1"/>
    <col min="6156" max="6156" width="5.54296875" customWidth="1"/>
    <col min="6157" max="6157" width="1.453125" customWidth="1"/>
    <col min="6158" max="6158" width="5.54296875" customWidth="1"/>
    <col min="6159" max="6159" width="1.453125" customWidth="1"/>
    <col min="6160" max="6160" width="5.54296875" customWidth="1"/>
    <col min="6161" max="6161" width="1.453125" customWidth="1"/>
    <col min="6162" max="6162" width="5.54296875" customWidth="1"/>
    <col min="6163" max="6163" width="1.453125" customWidth="1"/>
    <col min="6164" max="6164" width="5.54296875" customWidth="1"/>
    <col min="6165" max="6165" width="1.453125" customWidth="1"/>
    <col min="6166" max="6166" width="5.54296875" customWidth="1"/>
    <col min="6167" max="6167" width="1.453125" customWidth="1"/>
    <col min="6168" max="6168" width="5.54296875" customWidth="1"/>
    <col min="6169" max="6169" width="1.453125" customWidth="1"/>
    <col min="6170" max="6170" width="5.54296875" customWidth="1"/>
    <col min="6171" max="6171" width="1.453125" customWidth="1"/>
    <col min="6172" max="6172" width="5.54296875" customWidth="1"/>
    <col min="6173" max="6173" width="1.453125" customWidth="1"/>
    <col min="6174" max="6174" width="5.54296875" customWidth="1"/>
    <col min="6175" max="6175" width="1.453125" customWidth="1"/>
    <col min="6176" max="6176" width="5.54296875" customWidth="1"/>
    <col min="6177" max="6177" width="1.453125" customWidth="1"/>
    <col min="6178" max="6178" width="5.54296875" customWidth="1"/>
    <col min="6179" max="6179" width="1.453125" customWidth="1"/>
    <col min="6180" max="6180" width="5.54296875" customWidth="1"/>
    <col min="6181" max="6181" width="1.453125" customWidth="1"/>
    <col min="6182" max="6182" width="5.54296875" customWidth="1"/>
    <col min="6183" max="6183" width="1.453125" customWidth="1"/>
    <col min="6184" max="6184" width="5.54296875" customWidth="1"/>
    <col min="6185" max="6185" width="1.453125" customWidth="1"/>
    <col min="6186" max="6186" width="5.54296875" customWidth="1"/>
    <col min="6187" max="6187" width="1.453125" customWidth="1"/>
    <col min="6188" max="6188" width="5.54296875" customWidth="1"/>
    <col min="6189" max="6189" width="1.453125" customWidth="1"/>
    <col min="6190" max="6190" width="5.54296875" customWidth="1"/>
    <col min="6191" max="6191" width="1.453125" customWidth="1"/>
    <col min="6192" max="6192" width="5.54296875" customWidth="1"/>
    <col min="6193" max="6193" width="1.453125" customWidth="1"/>
    <col min="6352" max="6353" width="0" hidden="1" customWidth="1"/>
    <col min="6354" max="6354" width="8.54296875" customWidth="1"/>
    <col min="6355" max="6355" width="31.90625" customWidth="1"/>
    <col min="6356" max="6356" width="8.453125" customWidth="1"/>
    <col min="6357" max="6357" width="6.54296875" customWidth="1"/>
    <col min="6358" max="6358" width="1.453125" customWidth="1"/>
    <col min="6359" max="6359" width="6.54296875" customWidth="1"/>
    <col min="6360" max="6360" width="1.453125" customWidth="1"/>
    <col min="6361" max="6361" width="6.54296875" customWidth="1"/>
    <col min="6362" max="6362" width="1.453125" customWidth="1"/>
    <col min="6363" max="6363" width="6.54296875" customWidth="1"/>
    <col min="6364" max="6364" width="1.453125" customWidth="1"/>
    <col min="6365" max="6365" width="6.54296875" customWidth="1"/>
    <col min="6366" max="6366" width="1.453125" customWidth="1"/>
    <col min="6367" max="6367" width="6.453125" customWidth="1"/>
    <col min="6368" max="6368" width="1.453125" customWidth="1"/>
    <col min="6369" max="6369" width="6.54296875" customWidth="1"/>
    <col min="6370" max="6370" width="1.453125" customWidth="1"/>
    <col min="6371" max="6371" width="6.54296875" customWidth="1"/>
    <col min="6372" max="6372" width="1.453125" customWidth="1"/>
    <col min="6373" max="6373" width="6.54296875" customWidth="1"/>
    <col min="6374" max="6374" width="1.453125" customWidth="1"/>
    <col min="6375" max="6375" width="6.54296875" customWidth="1"/>
    <col min="6376" max="6376" width="1.453125" customWidth="1"/>
    <col min="6377" max="6377" width="6.54296875" customWidth="1"/>
    <col min="6378" max="6378" width="1.453125" customWidth="1"/>
    <col min="6379" max="6379" width="6.54296875" customWidth="1"/>
    <col min="6380" max="6380" width="1.453125" customWidth="1"/>
    <col min="6381" max="6381" width="6.54296875" customWidth="1"/>
    <col min="6382" max="6382" width="1.453125" customWidth="1"/>
    <col min="6383" max="6383" width="6.54296875" customWidth="1"/>
    <col min="6384" max="6384" width="1.453125" customWidth="1"/>
    <col min="6385" max="6385" width="6.54296875" customWidth="1"/>
    <col min="6386" max="6386" width="1.453125" customWidth="1"/>
    <col min="6387" max="6387" width="6.54296875" customWidth="1"/>
    <col min="6388" max="6388" width="1.453125" customWidth="1"/>
    <col min="6389" max="6389" width="6.54296875" customWidth="1"/>
    <col min="6390" max="6390" width="1.453125" customWidth="1"/>
    <col min="6391" max="6391" width="6.54296875" customWidth="1"/>
    <col min="6392" max="6392" width="1.453125" customWidth="1"/>
    <col min="6393" max="6393" width="6.54296875" customWidth="1"/>
    <col min="6394" max="6394" width="1.453125" customWidth="1"/>
    <col min="6395" max="6395" width="6.54296875" customWidth="1"/>
    <col min="6396" max="6396" width="1.453125" customWidth="1"/>
    <col min="6397" max="6397" width="6.54296875" customWidth="1"/>
    <col min="6398" max="6398" width="1.453125" customWidth="1"/>
    <col min="6399" max="6399" width="6.54296875" customWidth="1"/>
    <col min="6400" max="6400" width="1.453125" customWidth="1"/>
    <col min="6401" max="6401" width="8.984375E-2" customWidth="1"/>
    <col min="6402" max="6402" width="3.453125" customWidth="1"/>
    <col min="6403" max="6403" width="5.453125" customWidth="1"/>
    <col min="6404" max="6404" width="42.453125" customWidth="1"/>
    <col min="6405" max="6405" width="8" customWidth="1"/>
    <col min="6406" max="6406" width="6.453125" customWidth="1"/>
    <col min="6407" max="6407" width="1.453125" customWidth="1"/>
    <col min="6408" max="6408" width="6.453125" customWidth="1"/>
    <col min="6409" max="6409" width="1.453125" customWidth="1"/>
    <col min="6410" max="6410" width="5.54296875" customWidth="1"/>
    <col min="6411" max="6411" width="1.453125" customWidth="1"/>
    <col min="6412" max="6412" width="5.54296875" customWidth="1"/>
    <col min="6413" max="6413" width="1.453125" customWidth="1"/>
    <col min="6414" max="6414" width="5.54296875" customWidth="1"/>
    <col min="6415" max="6415" width="1.453125" customWidth="1"/>
    <col min="6416" max="6416" width="5.54296875" customWidth="1"/>
    <col min="6417" max="6417" width="1.453125" customWidth="1"/>
    <col min="6418" max="6418" width="5.54296875" customWidth="1"/>
    <col min="6419" max="6419" width="1.453125" customWidth="1"/>
    <col min="6420" max="6420" width="5.54296875" customWidth="1"/>
    <col min="6421" max="6421" width="1.453125" customWidth="1"/>
    <col min="6422" max="6422" width="5.54296875" customWidth="1"/>
    <col min="6423" max="6423" width="1.453125" customWidth="1"/>
    <col min="6424" max="6424" width="5.54296875" customWidth="1"/>
    <col min="6425" max="6425" width="1.453125" customWidth="1"/>
    <col min="6426" max="6426" width="5.54296875" customWidth="1"/>
    <col min="6427" max="6427" width="1.453125" customWidth="1"/>
    <col min="6428" max="6428" width="5.54296875" customWidth="1"/>
    <col min="6429" max="6429" width="1.453125" customWidth="1"/>
    <col min="6430" max="6430" width="5.54296875" customWidth="1"/>
    <col min="6431" max="6431" width="1.453125" customWidth="1"/>
    <col min="6432" max="6432" width="5.54296875" customWidth="1"/>
    <col min="6433" max="6433" width="1.453125" customWidth="1"/>
    <col min="6434" max="6434" width="5.54296875" customWidth="1"/>
    <col min="6435" max="6435" width="1.453125" customWidth="1"/>
    <col min="6436" max="6436" width="5.54296875" customWidth="1"/>
    <col min="6437" max="6437" width="1.453125" customWidth="1"/>
    <col min="6438" max="6438" width="5.54296875" customWidth="1"/>
    <col min="6439" max="6439" width="1.453125" customWidth="1"/>
    <col min="6440" max="6440" width="5.54296875" customWidth="1"/>
    <col min="6441" max="6441" width="1.453125" customWidth="1"/>
    <col min="6442" max="6442" width="5.54296875" customWidth="1"/>
    <col min="6443" max="6443" width="1.453125" customWidth="1"/>
    <col min="6444" max="6444" width="5.54296875" customWidth="1"/>
    <col min="6445" max="6445" width="1.453125" customWidth="1"/>
    <col min="6446" max="6446" width="5.54296875" customWidth="1"/>
    <col min="6447" max="6447" width="1.453125" customWidth="1"/>
    <col min="6448" max="6448" width="5.54296875" customWidth="1"/>
    <col min="6449" max="6449" width="1.453125" customWidth="1"/>
    <col min="6608" max="6609" width="0" hidden="1" customWidth="1"/>
    <col min="6610" max="6610" width="8.54296875" customWidth="1"/>
    <col min="6611" max="6611" width="31.90625" customWidth="1"/>
    <col min="6612" max="6612" width="8.453125" customWidth="1"/>
    <col min="6613" max="6613" width="6.54296875" customWidth="1"/>
    <col min="6614" max="6614" width="1.453125" customWidth="1"/>
    <col min="6615" max="6615" width="6.54296875" customWidth="1"/>
    <col min="6616" max="6616" width="1.453125" customWidth="1"/>
    <col min="6617" max="6617" width="6.54296875" customWidth="1"/>
    <col min="6618" max="6618" width="1.453125" customWidth="1"/>
    <col min="6619" max="6619" width="6.54296875" customWidth="1"/>
    <col min="6620" max="6620" width="1.453125" customWidth="1"/>
    <col min="6621" max="6621" width="6.54296875" customWidth="1"/>
    <col min="6622" max="6622" width="1.453125" customWidth="1"/>
    <col min="6623" max="6623" width="6.453125" customWidth="1"/>
    <col min="6624" max="6624" width="1.453125" customWidth="1"/>
    <col min="6625" max="6625" width="6.54296875" customWidth="1"/>
    <col min="6626" max="6626" width="1.453125" customWidth="1"/>
    <col min="6627" max="6627" width="6.54296875" customWidth="1"/>
    <col min="6628" max="6628" width="1.453125" customWidth="1"/>
    <col min="6629" max="6629" width="6.54296875" customWidth="1"/>
    <col min="6630" max="6630" width="1.453125" customWidth="1"/>
    <col min="6631" max="6631" width="6.54296875" customWidth="1"/>
    <col min="6632" max="6632" width="1.453125" customWidth="1"/>
    <col min="6633" max="6633" width="6.54296875" customWidth="1"/>
    <col min="6634" max="6634" width="1.453125" customWidth="1"/>
    <col min="6635" max="6635" width="6.54296875" customWidth="1"/>
    <col min="6636" max="6636" width="1.453125" customWidth="1"/>
    <col min="6637" max="6637" width="6.54296875" customWidth="1"/>
    <col min="6638" max="6638" width="1.453125" customWidth="1"/>
    <col min="6639" max="6639" width="6.54296875" customWidth="1"/>
    <col min="6640" max="6640" width="1.453125" customWidth="1"/>
    <col min="6641" max="6641" width="6.54296875" customWidth="1"/>
    <col min="6642" max="6642" width="1.453125" customWidth="1"/>
    <col min="6643" max="6643" width="6.54296875" customWidth="1"/>
    <col min="6644" max="6644" width="1.453125" customWidth="1"/>
    <col min="6645" max="6645" width="6.54296875" customWidth="1"/>
    <col min="6646" max="6646" width="1.453125" customWidth="1"/>
    <col min="6647" max="6647" width="6.54296875" customWidth="1"/>
    <col min="6648" max="6648" width="1.453125" customWidth="1"/>
    <col min="6649" max="6649" width="6.54296875" customWidth="1"/>
    <col min="6650" max="6650" width="1.453125" customWidth="1"/>
    <col min="6651" max="6651" width="6.54296875" customWidth="1"/>
    <col min="6652" max="6652" width="1.453125" customWidth="1"/>
    <col min="6653" max="6653" width="6.54296875" customWidth="1"/>
    <col min="6654" max="6654" width="1.453125" customWidth="1"/>
    <col min="6655" max="6655" width="6.54296875" customWidth="1"/>
    <col min="6656" max="6656" width="1.453125" customWidth="1"/>
    <col min="6657" max="6657" width="8.984375E-2" customWidth="1"/>
    <col min="6658" max="6658" width="3.453125" customWidth="1"/>
    <col min="6659" max="6659" width="5.453125" customWidth="1"/>
    <col min="6660" max="6660" width="42.453125" customWidth="1"/>
    <col min="6661" max="6661" width="8" customWidth="1"/>
    <col min="6662" max="6662" width="6.453125" customWidth="1"/>
    <col min="6663" max="6663" width="1.453125" customWidth="1"/>
    <col min="6664" max="6664" width="6.453125" customWidth="1"/>
    <col min="6665" max="6665" width="1.453125" customWidth="1"/>
    <col min="6666" max="6666" width="5.54296875" customWidth="1"/>
    <col min="6667" max="6667" width="1.453125" customWidth="1"/>
    <col min="6668" max="6668" width="5.54296875" customWidth="1"/>
    <col min="6669" max="6669" width="1.453125" customWidth="1"/>
    <col min="6670" max="6670" width="5.54296875" customWidth="1"/>
    <col min="6671" max="6671" width="1.453125" customWidth="1"/>
    <col min="6672" max="6672" width="5.54296875" customWidth="1"/>
    <col min="6673" max="6673" width="1.453125" customWidth="1"/>
    <col min="6674" max="6674" width="5.54296875" customWidth="1"/>
    <col min="6675" max="6675" width="1.453125" customWidth="1"/>
    <col min="6676" max="6676" width="5.54296875" customWidth="1"/>
    <col min="6677" max="6677" width="1.453125" customWidth="1"/>
    <col min="6678" max="6678" width="5.54296875" customWidth="1"/>
    <col min="6679" max="6679" width="1.453125" customWidth="1"/>
    <col min="6680" max="6680" width="5.54296875" customWidth="1"/>
    <col min="6681" max="6681" width="1.453125" customWidth="1"/>
    <col min="6682" max="6682" width="5.54296875" customWidth="1"/>
    <col min="6683" max="6683" width="1.453125" customWidth="1"/>
    <col min="6684" max="6684" width="5.54296875" customWidth="1"/>
    <col min="6685" max="6685" width="1.453125" customWidth="1"/>
    <col min="6686" max="6686" width="5.54296875" customWidth="1"/>
    <col min="6687" max="6687" width="1.453125" customWidth="1"/>
    <col min="6688" max="6688" width="5.54296875" customWidth="1"/>
    <col min="6689" max="6689" width="1.453125" customWidth="1"/>
    <col min="6690" max="6690" width="5.54296875" customWidth="1"/>
    <col min="6691" max="6691" width="1.453125" customWidth="1"/>
    <col min="6692" max="6692" width="5.54296875" customWidth="1"/>
    <col min="6693" max="6693" width="1.453125" customWidth="1"/>
    <col min="6694" max="6694" width="5.54296875" customWidth="1"/>
    <col min="6695" max="6695" width="1.453125" customWidth="1"/>
    <col min="6696" max="6696" width="5.54296875" customWidth="1"/>
    <col min="6697" max="6697" width="1.453125" customWidth="1"/>
    <col min="6698" max="6698" width="5.54296875" customWidth="1"/>
    <col min="6699" max="6699" width="1.453125" customWidth="1"/>
    <col min="6700" max="6700" width="5.54296875" customWidth="1"/>
    <col min="6701" max="6701" width="1.453125" customWidth="1"/>
    <col min="6702" max="6702" width="5.54296875" customWidth="1"/>
    <col min="6703" max="6703" width="1.453125" customWidth="1"/>
    <col min="6704" max="6704" width="5.54296875" customWidth="1"/>
    <col min="6705" max="6705" width="1.453125" customWidth="1"/>
    <col min="6864" max="6865" width="0" hidden="1" customWidth="1"/>
    <col min="6866" max="6866" width="8.54296875" customWidth="1"/>
    <col min="6867" max="6867" width="31.90625" customWidth="1"/>
    <col min="6868" max="6868" width="8.453125" customWidth="1"/>
    <col min="6869" max="6869" width="6.54296875" customWidth="1"/>
    <col min="6870" max="6870" width="1.453125" customWidth="1"/>
    <col min="6871" max="6871" width="6.54296875" customWidth="1"/>
    <col min="6872" max="6872" width="1.453125" customWidth="1"/>
    <col min="6873" max="6873" width="6.54296875" customWidth="1"/>
    <col min="6874" max="6874" width="1.453125" customWidth="1"/>
    <col min="6875" max="6875" width="6.54296875" customWidth="1"/>
    <col min="6876" max="6876" width="1.453125" customWidth="1"/>
    <col min="6877" max="6877" width="6.54296875" customWidth="1"/>
    <col min="6878" max="6878" width="1.453125" customWidth="1"/>
    <col min="6879" max="6879" width="6.453125" customWidth="1"/>
    <col min="6880" max="6880" width="1.453125" customWidth="1"/>
    <col min="6881" max="6881" width="6.54296875" customWidth="1"/>
    <col min="6882" max="6882" width="1.453125" customWidth="1"/>
    <col min="6883" max="6883" width="6.54296875" customWidth="1"/>
    <col min="6884" max="6884" width="1.453125" customWidth="1"/>
    <col min="6885" max="6885" width="6.54296875" customWidth="1"/>
    <col min="6886" max="6886" width="1.453125" customWidth="1"/>
    <col min="6887" max="6887" width="6.54296875" customWidth="1"/>
    <col min="6888" max="6888" width="1.453125" customWidth="1"/>
    <col min="6889" max="6889" width="6.54296875" customWidth="1"/>
    <col min="6890" max="6890" width="1.453125" customWidth="1"/>
    <col min="6891" max="6891" width="6.54296875" customWidth="1"/>
    <col min="6892" max="6892" width="1.453125" customWidth="1"/>
    <col min="6893" max="6893" width="6.54296875" customWidth="1"/>
    <col min="6894" max="6894" width="1.453125" customWidth="1"/>
    <col min="6895" max="6895" width="6.54296875" customWidth="1"/>
    <col min="6896" max="6896" width="1.453125" customWidth="1"/>
    <col min="6897" max="6897" width="6.54296875" customWidth="1"/>
    <col min="6898" max="6898" width="1.453125" customWidth="1"/>
    <col min="6899" max="6899" width="6.54296875" customWidth="1"/>
    <col min="6900" max="6900" width="1.453125" customWidth="1"/>
    <col min="6901" max="6901" width="6.54296875" customWidth="1"/>
    <col min="6902" max="6902" width="1.453125" customWidth="1"/>
    <col min="6903" max="6903" width="6.54296875" customWidth="1"/>
    <col min="6904" max="6904" width="1.453125" customWidth="1"/>
    <col min="6905" max="6905" width="6.54296875" customWidth="1"/>
    <col min="6906" max="6906" width="1.453125" customWidth="1"/>
    <col min="6907" max="6907" width="6.54296875" customWidth="1"/>
    <col min="6908" max="6908" width="1.453125" customWidth="1"/>
    <col min="6909" max="6909" width="6.54296875" customWidth="1"/>
    <col min="6910" max="6910" width="1.453125" customWidth="1"/>
    <col min="6911" max="6911" width="6.54296875" customWidth="1"/>
    <col min="6912" max="6912" width="1.453125" customWidth="1"/>
    <col min="6913" max="6913" width="8.984375E-2" customWidth="1"/>
    <col min="6914" max="6914" width="3.453125" customWidth="1"/>
    <col min="6915" max="6915" width="5.453125" customWidth="1"/>
    <col min="6916" max="6916" width="42.453125" customWidth="1"/>
    <col min="6917" max="6917" width="8" customWidth="1"/>
    <col min="6918" max="6918" width="6.453125" customWidth="1"/>
    <col min="6919" max="6919" width="1.453125" customWidth="1"/>
    <col min="6920" max="6920" width="6.453125" customWidth="1"/>
    <col min="6921" max="6921" width="1.453125" customWidth="1"/>
    <col min="6922" max="6922" width="5.54296875" customWidth="1"/>
    <col min="6923" max="6923" width="1.453125" customWidth="1"/>
    <col min="6924" max="6924" width="5.54296875" customWidth="1"/>
    <col min="6925" max="6925" width="1.453125" customWidth="1"/>
    <col min="6926" max="6926" width="5.54296875" customWidth="1"/>
    <col min="6927" max="6927" width="1.453125" customWidth="1"/>
    <col min="6928" max="6928" width="5.54296875" customWidth="1"/>
    <col min="6929" max="6929" width="1.453125" customWidth="1"/>
    <col min="6930" max="6930" width="5.54296875" customWidth="1"/>
    <col min="6931" max="6931" width="1.453125" customWidth="1"/>
    <col min="6932" max="6932" width="5.54296875" customWidth="1"/>
    <col min="6933" max="6933" width="1.453125" customWidth="1"/>
    <col min="6934" max="6934" width="5.54296875" customWidth="1"/>
    <col min="6935" max="6935" width="1.453125" customWidth="1"/>
    <col min="6936" max="6936" width="5.54296875" customWidth="1"/>
    <col min="6937" max="6937" width="1.453125" customWidth="1"/>
    <col min="6938" max="6938" width="5.54296875" customWidth="1"/>
    <col min="6939" max="6939" width="1.453125" customWidth="1"/>
    <col min="6940" max="6940" width="5.54296875" customWidth="1"/>
    <col min="6941" max="6941" width="1.453125" customWidth="1"/>
    <col min="6942" max="6942" width="5.54296875" customWidth="1"/>
    <col min="6943" max="6943" width="1.453125" customWidth="1"/>
    <col min="6944" max="6944" width="5.54296875" customWidth="1"/>
    <col min="6945" max="6945" width="1.453125" customWidth="1"/>
    <col min="6946" max="6946" width="5.54296875" customWidth="1"/>
    <col min="6947" max="6947" width="1.453125" customWidth="1"/>
    <col min="6948" max="6948" width="5.54296875" customWidth="1"/>
    <col min="6949" max="6949" width="1.453125" customWidth="1"/>
    <col min="6950" max="6950" width="5.54296875" customWidth="1"/>
    <col min="6951" max="6951" width="1.453125" customWidth="1"/>
    <col min="6952" max="6952" width="5.54296875" customWidth="1"/>
    <col min="6953" max="6953" width="1.453125" customWidth="1"/>
    <col min="6954" max="6954" width="5.54296875" customWidth="1"/>
    <col min="6955" max="6955" width="1.453125" customWidth="1"/>
    <col min="6956" max="6956" width="5.54296875" customWidth="1"/>
    <col min="6957" max="6957" width="1.453125" customWidth="1"/>
    <col min="6958" max="6958" width="5.54296875" customWidth="1"/>
    <col min="6959" max="6959" width="1.453125" customWidth="1"/>
    <col min="6960" max="6960" width="5.54296875" customWidth="1"/>
    <col min="6961" max="6961" width="1.453125" customWidth="1"/>
    <col min="7120" max="7121" width="0" hidden="1" customWidth="1"/>
    <col min="7122" max="7122" width="8.54296875" customWidth="1"/>
    <col min="7123" max="7123" width="31.90625" customWidth="1"/>
    <col min="7124" max="7124" width="8.453125" customWidth="1"/>
    <col min="7125" max="7125" width="6.54296875" customWidth="1"/>
    <col min="7126" max="7126" width="1.453125" customWidth="1"/>
    <col min="7127" max="7127" width="6.54296875" customWidth="1"/>
    <col min="7128" max="7128" width="1.453125" customWidth="1"/>
    <col min="7129" max="7129" width="6.54296875" customWidth="1"/>
    <col min="7130" max="7130" width="1.453125" customWidth="1"/>
    <col min="7131" max="7131" width="6.54296875" customWidth="1"/>
    <col min="7132" max="7132" width="1.453125" customWidth="1"/>
    <col min="7133" max="7133" width="6.54296875" customWidth="1"/>
    <col min="7134" max="7134" width="1.453125" customWidth="1"/>
    <col min="7135" max="7135" width="6.453125" customWidth="1"/>
    <col min="7136" max="7136" width="1.453125" customWidth="1"/>
    <col min="7137" max="7137" width="6.54296875" customWidth="1"/>
    <col min="7138" max="7138" width="1.453125" customWidth="1"/>
    <col min="7139" max="7139" width="6.54296875" customWidth="1"/>
    <col min="7140" max="7140" width="1.453125" customWidth="1"/>
    <col min="7141" max="7141" width="6.54296875" customWidth="1"/>
    <col min="7142" max="7142" width="1.453125" customWidth="1"/>
    <col min="7143" max="7143" width="6.54296875" customWidth="1"/>
    <col min="7144" max="7144" width="1.453125" customWidth="1"/>
    <col min="7145" max="7145" width="6.54296875" customWidth="1"/>
    <col min="7146" max="7146" width="1.453125" customWidth="1"/>
    <col min="7147" max="7147" width="6.54296875" customWidth="1"/>
    <col min="7148" max="7148" width="1.453125" customWidth="1"/>
    <col min="7149" max="7149" width="6.54296875" customWidth="1"/>
    <col min="7150" max="7150" width="1.453125" customWidth="1"/>
    <col min="7151" max="7151" width="6.54296875" customWidth="1"/>
    <col min="7152" max="7152" width="1.453125" customWidth="1"/>
    <col min="7153" max="7153" width="6.54296875" customWidth="1"/>
    <col min="7154" max="7154" width="1.453125" customWidth="1"/>
    <col min="7155" max="7155" width="6.54296875" customWidth="1"/>
    <col min="7156" max="7156" width="1.453125" customWidth="1"/>
    <col min="7157" max="7157" width="6.54296875" customWidth="1"/>
    <col min="7158" max="7158" width="1.453125" customWidth="1"/>
    <col min="7159" max="7159" width="6.54296875" customWidth="1"/>
    <col min="7160" max="7160" width="1.453125" customWidth="1"/>
    <col min="7161" max="7161" width="6.54296875" customWidth="1"/>
    <col min="7162" max="7162" width="1.453125" customWidth="1"/>
    <col min="7163" max="7163" width="6.54296875" customWidth="1"/>
    <col min="7164" max="7164" width="1.453125" customWidth="1"/>
    <col min="7165" max="7165" width="6.54296875" customWidth="1"/>
    <col min="7166" max="7166" width="1.453125" customWidth="1"/>
    <col min="7167" max="7167" width="6.54296875" customWidth="1"/>
    <col min="7168" max="7168" width="1.453125" customWidth="1"/>
    <col min="7169" max="7169" width="8.984375E-2" customWidth="1"/>
    <col min="7170" max="7170" width="3.453125" customWidth="1"/>
    <col min="7171" max="7171" width="5.453125" customWidth="1"/>
    <col min="7172" max="7172" width="42.453125" customWidth="1"/>
    <col min="7173" max="7173" width="8" customWidth="1"/>
    <col min="7174" max="7174" width="6.453125" customWidth="1"/>
    <col min="7175" max="7175" width="1.453125" customWidth="1"/>
    <col min="7176" max="7176" width="6.453125" customWidth="1"/>
    <col min="7177" max="7177" width="1.453125" customWidth="1"/>
    <col min="7178" max="7178" width="5.54296875" customWidth="1"/>
    <col min="7179" max="7179" width="1.453125" customWidth="1"/>
    <col min="7180" max="7180" width="5.54296875" customWidth="1"/>
    <col min="7181" max="7181" width="1.453125" customWidth="1"/>
    <col min="7182" max="7182" width="5.54296875" customWidth="1"/>
    <col min="7183" max="7183" width="1.453125" customWidth="1"/>
    <col min="7184" max="7184" width="5.54296875" customWidth="1"/>
    <col min="7185" max="7185" width="1.453125" customWidth="1"/>
    <col min="7186" max="7186" width="5.54296875" customWidth="1"/>
    <col min="7187" max="7187" width="1.453125" customWidth="1"/>
    <col min="7188" max="7188" width="5.54296875" customWidth="1"/>
    <col min="7189" max="7189" width="1.453125" customWidth="1"/>
    <col min="7190" max="7190" width="5.54296875" customWidth="1"/>
    <col min="7191" max="7191" width="1.453125" customWidth="1"/>
    <col min="7192" max="7192" width="5.54296875" customWidth="1"/>
    <col min="7193" max="7193" width="1.453125" customWidth="1"/>
    <col min="7194" max="7194" width="5.54296875" customWidth="1"/>
    <col min="7195" max="7195" width="1.453125" customWidth="1"/>
    <col min="7196" max="7196" width="5.54296875" customWidth="1"/>
    <col min="7197" max="7197" width="1.453125" customWidth="1"/>
    <col min="7198" max="7198" width="5.54296875" customWidth="1"/>
    <col min="7199" max="7199" width="1.453125" customWidth="1"/>
    <col min="7200" max="7200" width="5.54296875" customWidth="1"/>
    <col min="7201" max="7201" width="1.453125" customWidth="1"/>
    <col min="7202" max="7202" width="5.54296875" customWidth="1"/>
    <col min="7203" max="7203" width="1.453125" customWidth="1"/>
    <col min="7204" max="7204" width="5.54296875" customWidth="1"/>
    <col min="7205" max="7205" width="1.453125" customWidth="1"/>
    <col min="7206" max="7206" width="5.54296875" customWidth="1"/>
    <col min="7207" max="7207" width="1.453125" customWidth="1"/>
    <col min="7208" max="7208" width="5.54296875" customWidth="1"/>
    <col min="7209" max="7209" width="1.453125" customWidth="1"/>
    <col min="7210" max="7210" width="5.54296875" customWidth="1"/>
    <col min="7211" max="7211" width="1.453125" customWidth="1"/>
    <col min="7212" max="7212" width="5.54296875" customWidth="1"/>
    <col min="7213" max="7213" width="1.453125" customWidth="1"/>
    <col min="7214" max="7214" width="5.54296875" customWidth="1"/>
    <col min="7215" max="7215" width="1.453125" customWidth="1"/>
    <col min="7216" max="7216" width="5.54296875" customWidth="1"/>
    <col min="7217" max="7217" width="1.453125" customWidth="1"/>
    <col min="7376" max="7377" width="0" hidden="1" customWidth="1"/>
    <col min="7378" max="7378" width="8.54296875" customWidth="1"/>
    <col min="7379" max="7379" width="31.90625" customWidth="1"/>
    <col min="7380" max="7380" width="8.453125" customWidth="1"/>
    <col min="7381" max="7381" width="6.54296875" customWidth="1"/>
    <col min="7382" max="7382" width="1.453125" customWidth="1"/>
    <col min="7383" max="7383" width="6.54296875" customWidth="1"/>
    <col min="7384" max="7384" width="1.453125" customWidth="1"/>
    <col min="7385" max="7385" width="6.54296875" customWidth="1"/>
    <col min="7386" max="7386" width="1.453125" customWidth="1"/>
    <col min="7387" max="7387" width="6.54296875" customWidth="1"/>
    <col min="7388" max="7388" width="1.453125" customWidth="1"/>
    <col min="7389" max="7389" width="6.54296875" customWidth="1"/>
    <col min="7390" max="7390" width="1.453125" customWidth="1"/>
    <col min="7391" max="7391" width="6.453125" customWidth="1"/>
    <col min="7392" max="7392" width="1.453125" customWidth="1"/>
    <col min="7393" max="7393" width="6.54296875" customWidth="1"/>
    <col min="7394" max="7394" width="1.453125" customWidth="1"/>
    <col min="7395" max="7395" width="6.54296875" customWidth="1"/>
    <col min="7396" max="7396" width="1.453125" customWidth="1"/>
    <col min="7397" max="7397" width="6.54296875" customWidth="1"/>
    <col min="7398" max="7398" width="1.453125" customWidth="1"/>
    <col min="7399" max="7399" width="6.54296875" customWidth="1"/>
    <col min="7400" max="7400" width="1.453125" customWidth="1"/>
    <col min="7401" max="7401" width="6.54296875" customWidth="1"/>
    <col min="7402" max="7402" width="1.453125" customWidth="1"/>
    <col min="7403" max="7403" width="6.54296875" customWidth="1"/>
    <col min="7404" max="7404" width="1.453125" customWidth="1"/>
    <col min="7405" max="7405" width="6.54296875" customWidth="1"/>
    <col min="7406" max="7406" width="1.453125" customWidth="1"/>
    <col min="7407" max="7407" width="6.54296875" customWidth="1"/>
    <col min="7408" max="7408" width="1.453125" customWidth="1"/>
    <col min="7409" max="7409" width="6.54296875" customWidth="1"/>
    <col min="7410" max="7410" width="1.453125" customWidth="1"/>
    <col min="7411" max="7411" width="6.54296875" customWidth="1"/>
    <col min="7412" max="7412" width="1.453125" customWidth="1"/>
    <col min="7413" max="7413" width="6.54296875" customWidth="1"/>
    <col min="7414" max="7414" width="1.453125" customWidth="1"/>
    <col min="7415" max="7415" width="6.54296875" customWidth="1"/>
    <col min="7416" max="7416" width="1.453125" customWidth="1"/>
    <col min="7417" max="7417" width="6.54296875" customWidth="1"/>
    <col min="7418" max="7418" width="1.453125" customWidth="1"/>
    <col min="7419" max="7419" width="6.54296875" customWidth="1"/>
    <col min="7420" max="7420" width="1.453125" customWidth="1"/>
    <col min="7421" max="7421" width="6.54296875" customWidth="1"/>
    <col min="7422" max="7422" width="1.453125" customWidth="1"/>
    <col min="7423" max="7423" width="6.54296875" customWidth="1"/>
    <col min="7424" max="7424" width="1.453125" customWidth="1"/>
    <col min="7425" max="7425" width="8.984375E-2" customWidth="1"/>
    <col min="7426" max="7426" width="3.453125" customWidth="1"/>
    <col min="7427" max="7427" width="5.453125" customWidth="1"/>
    <col min="7428" max="7428" width="42.453125" customWidth="1"/>
    <col min="7429" max="7429" width="8" customWidth="1"/>
    <col min="7430" max="7430" width="6.453125" customWidth="1"/>
    <col min="7431" max="7431" width="1.453125" customWidth="1"/>
    <col min="7432" max="7432" width="6.453125" customWidth="1"/>
    <col min="7433" max="7433" width="1.453125" customWidth="1"/>
    <col min="7434" max="7434" width="5.54296875" customWidth="1"/>
    <col min="7435" max="7435" width="1.453125" customWidth="1"/>
    <col min="7436" max="7436" width="5.54296875" customWidth="1"/>
    <col min="7437" max="7437" width="1.453125" customWidth="1"/>
    <col min="7438" max="7438" width="5.54296875" customWidth="1"/>
    <col min="7439" max="7439" width="1.453125" customWidth="1"/>
    <col min="7440" max="7440" width="5.54296875" customWidth="1"/>
    <col min="7441" max="7441" width="1.453125" customWidth="1"/>
    <col min="7442" max="7442" width="5.54296875" customWidth="1"/>
    <col min="7443" max="7443" width="1.453125" customWidth="1"/>
    <col min="7444" max="7444" width="5.54296875" customWidth="1"/>
    <col min="7445" max="7445" width="1.453125" customWidth="1"/>
    <col min="7446" max="7446" width="5.54296875" customWidth="1"/>
    <col min="7447" max="7447" width="1.453125" customWidth="1"/>
    <col min="7448" max="7448" width="5.54296875" customWidth="1"/>
    <col min="7449" max="7449" width="1.453125" customWidth="1"/>
    <col min="7450" max="7450" width="5.54296875" customWidth="1"/>
    <col min="7451" max="7451" width="1.453125" customWidth="1"/>
    <col min="7452" max="7452" width="5.54296875" customWidth="1"/>
    <col min="7453" max="7453" width="1.453125" customWidth="1"/>
    <col min="7454" max="7454" width="5.54296875" customWidth="1"/>
    <col min="7455" max="7455" width="1.453125" customWidth="1"/>
    <col min="7456" max="7456" width="5.54296875" customWidth="1"/>
    <col min="7457" max="7457" width="1.453125" customWidth="1"/>
    <col min="7458" max="7458" width="5.54296875" customWidth="1"/>
    <col min="7459" max="7459" width="1.453125" customWidth="1"/>
    <col min="7460" max="7460" width="5.54296875" customWidth="1"/>
    <col min="7461" max="7461" width="1.453125" customWidth="1"/>
    <col min="7462" max="7462" width="5.54296875" customWidth="1"/>
    <col min="7463" max="7463" width="1.453125" customWidth="1"/>
    <col min="7464" max="7464" width="5.54296875" customWidth="1"/>
    <col min="7465" max="7465" width="1.453125" customWidth="1"/>
    <col min="7466" max="7466" width="5.54296875" customWidth="1"/>
    <col min="7467" max="7467" width="1.453125" customWidth="1"/>
    <col min="7468" max="7468" width="5.54296875" customWidth="1"/>
    <col min="7469" max="7469" width="1.453125" customWidth="1"/>
    <col min="7470" max="7470" width="5.54296875" customWidth="1"/>
    <col min="7471" max="7471" width="1.453125" customWidth="1"/>
    <col min="7472" max="7472" width="5.54296875" customWidth="1"/>
    <col min="7473" max="7473" width="1.453125" customWidth="1"/>
    <col min="7632" max="7633" width="0" hidden="1" customWidth="1"/>
    <col min="7634" max="7634" width="8.54296875" customWidth="1"/>
    <col min="7635" max="7635" width="31.90625" customWidth="1"/>
    <col min="7636" max="7636" width="8.453125" customWidth="1"/>
    <col min="7637" max="7637" width="6.54296875" customWidth="1"/>
    <col min="7638" max="7638" width="1.453125" customWidth="1"/>
    <col min="7639" max="7639" width="6.54296875" customWidth="1"/>
    <col min="7640" max="7640" width="1.453125" customWidth="1"/>
    <col min="7641" max="7641" width="6.54296875" customWidth="1"/>
    <col min="7642" max="7642" width="1.453125" customWidth="1"/>
    <col min="7643" max="7643" width="6.54296875" customWidth="1"/>
    <col min="7644" max="7644" width="1.453125" customWidth="1"/>
    <col min="7645" max="7645" width="6.54296875" customWidth="1"/>
    <col min="7646" max="7646" width="1.453125" customWidth="1"/>
    <col min="7647" max="7647" width="6.453125" customWidth="1"/>
    <col min="7648" max="7648" width="1.453125" customWidth="1"/>
    <col min="7649" max="7649" width="6.54296875" customWidth="1"/>
    <col min="7650" max="7650" width="1.453125" customWidth="1"/>
    <col min="7651" max="7651" width="6.54296875" customWidth="1"/>
    <col min="7652" max="7652" width="1.453125" customWidth="1"/>
    <col min="7653" max="7653" width="6.54296875" customWidth="1"/>
    <col min="7654" max="7654" width="1.453125" customWidth="1"/>
    <col min="7655" max="7655" width="6.54296875" customWidth="1"/>
    <col min="7656" max="7656" width="1.453125" customWidth="1"/>
    <col min="7657" max="7657" width="6.54296875" customWidth="1"/>
    <col min="7658" max="7658" width="1.453125" customWidth="1"/>
    <col min="7659" max="7659" width="6.54296875" customWidth="1"/>
    <col min="7660" max="7660" width="1.453125" customWidth="1"/>
    <col min="7661" max="7661" width="6.54296875" customWidth="1"/>
    <col min="7662" max="7662" width="1.453125" customWidth="1"/>
    <col min="7663" max="7663" width="6.54296875" customWidth="1"/>
    <col min="7664" max="7664" width="1.453125" customWidth="1"/>
    <col min="7665" max="7665" width="6.54296875" customWidth="1"/>
    <col min="7666" max="7666" width="1.453125" customWidth="1"/>
    <col min="7667" max="7667" width="6.54296875" customWidth="1"/>
    <col min="7668" max="7668" width="1.453125" customWidth="1"/>
    <col min="7669" max="7669" width="6.54296875" customWidth="1"/>
    <col min="7670" max="7670" width="1.453125" customWidth="1"/>
    <col min="7671" max="7671" width="6.54296875" customWidth="1"/>
    <col min="7672" max="7672" width="1.453125" customWidth="1"/>
    <col min="7673" max="7673" width="6.54296875" customWidth="1"/>
    <col min="7674" max="7674" width="1.453125" customWidth="1"/>
    <col min="7675" max="7675" width="6.54296875" customWidth="1"/>
    <col min="7676" max="7676" width="1.453125" customWidth="1"/>
    <col min="7677" max="7677" width="6.54296875" customWidth="1"/>
    <col min="7678" max="7678" width="1.453125" customWidth="1"/>
    <col min="7679" max="7679" width="6.54296875" customWidth="1"/>
    <col min="7680" max="7680" width="1.453125" customWidth="1"/>
    <col min="7681" max="7681" width="8.984375E-2" customWidth="1"/>
    <col min="7682" max="7682" width="3.453125" customWidth="1"/>
    <col min="7683" max="7683" width="5.453125" customWidth="1"/>
    <col min="7684" max="7684" width="42.453125" customWidth="1"/>
    <col min="7685" max="7685" width="8" customWidth="1"/>
    <col min="7686" max="7686" width="6.453125" customWidth="1"/>
    <col min="7687" max="7687" width="1.453125" customWidth="1"/>
    <col min="7688" max="7688" width="6.453125" customWidth="1"/>
    <col min="7689" max="7689" width="1.453125" customWidth="1"/>
    <col min="7690" max="7690" width="5.54296875" customWidth="1"/>
    <col min="7691" max="7691" width="1.453125" customWidth="1"/>
    <col min="7692" max="7692" width="5.54296875" customWidth="1"/>
    <col min="7693" max="7693" width="1.453125" customWidth="1"/>
    <col min="7694" max="7694" width="5.54296875" customWidth="1"/>
    <col min="7695" max="7695" width="1.453125" customWidth="1"/>
    <col min="7696" max="7696" width="5.54296875" customWidth="1"/>
    <col min="7697" max="7697" width="1.453125" customWidth="1"/>
    <col min="7698" max="7698" width="5.54296875" customWidth="1"/>
    <col min="7699" max="7699" width="1.453125" customWidth="1"/>
    <col min="7700" max="7700" width="5.54296875" customWidth="1"/>
    <col min="7701" max="7701" width="1.453125" customWidth="1"/>
    <col min="7702" max="7702" width="5.54296875" customWidth="1"/>
    <col min="7703" max="7703" width="1.453125" customWidth="1"/>
    <col min="7704" max="7704" width="5.54296875" customWidth="1"/>
    <col min="7705" max="7705" width="1.453125" customWidth="1"/>
    <col min="7706" max="7706" width="5.54296875" customWidth="1"/>
    <col min="7707" max="7707" width="1.453125" customWidth="1"/>
    <col min="7708" max="7708" width="5.54296875" customWidth="1"/>
    <col min="7709" max="7709" width="1.453125" customWidth="1"/>
    <col min="7710" max="7710" width="5.54296875" customWidth="1"/>
    <col min="7711" max="7711" width="1.453125" customWidth="1"/>
    <col min="7712" max="7712" width="5.54296875" customWidth="1"/>
    <col min="7713" max="7713" width="1.453125" customWidth="1"/>
    <col min="7714" max="7714" width="5.54296875" customWidth="1"/>
    <col min="7715" max="7715" width="1.453125" customWidth="1"/>
    <col min="7716" max="7716" width="5.54296875" customWidth="1"/>
    <col min="7717" max="7717" width="1.453125" customWidth="1"/>
    <col min="7718" max="7718" width="5.54296875" customWidth="1"/>
    <col min="7719" max="7719" width="1.453125" customWidth="1"/>
    <col min="7720" max="7720" width="5.54296875" customWidth="1"/>
    <col min="7721" max="7721" width="1.453125" customWidth="1"/>
    <col min="7722" max="7722" width="5.54296875" customWidth="1"/>
    <col min="7723" max="7723" width="1.453125" customWidth="1"/>
    <col min="7724" max="7724" width="5.54296875" customWidth="1"/>
    <col min="7725" max="7725" width="1.453125" customWidth="1"/>
    <col min="7726" max="7726" width="5.54296875" customWidth="1"/>
    <col min="7727" max="7727" width="1.453125" customWidth="1"/>
    <col min="7728" max="7728" width="5.54296875" customWidth="1"/>
    <col min="7729" max="7729" width="1.453125" customWidth="1"/>
    <col min="7888" max="7889" width="0" hidden="1" customWidth="1"/>
    <col min="7890" max="7890" width="8.54296875" customWidth="1"/>
    <col min="7891" max="7891" width="31.90625" customWidth="1"/>
    <col min="7892" max="7892" width="8.453125" customWidth="1"/>
    <col min="7893" max="7893" width="6.54296875" customWidth="1"/>
    <col min="7894" max="7894" width="1.453125" customWidth="1"/>
    <col min="7895" max="7895" width="6.54296875" customWidth="1"/>
    <col min="7896" max="7896" width="1.453125" customWidth="1"/>
    <col min="7897" max="7897" width="6.54296875" customWidth="1"/>
    <col min="7898" max="7898" width="1.453125" customWidth="1"/>
    <col min="7899" max="7899" width="6.54296875" customWidth="1"/>
    <col min="7900" max="7900" width="1.453125" customWidth="1"/>
    <col min="7901" max="7901" width="6.54296875" customWidth="1"/>
    <col min="7902" max="7902" width="1.453125" customWidth="1"/>
    <col min="7903" max="7903" width="6.453125" customWidth="1"/>
    <col min="7904" max="7904" width="1.453125" customWidth="1"/>
    <col min="7905" max="7905" width="6.54296875" customWidth="1"/>
    <col min="7906" max="7906" width="1.453125" customWidth="1"/>
    <col min="7907" max="7907" width="6.54296875" customWidth="1"/>
    <col min="7908" max="7908" width="1.453125" customWidth="1"/>
    <col min="7909" max="7909" width="6.54296875" customWidth="1"/>
    <col min="7910" max="7910" width="1.453125" customWidth="1"/>
    <col min="7911" max="7911" width="6.54296875" customWidth="1"/>
    <col min="7912" max="7912" width="1.453125" customWidth="1"/>
    <col min="7913" max="7913" width="6.54296875" customWidth="1"/>
    <col min="7914" max="7914" width="1.453125" customWidth="1"/>
    <col min="7915" max="7915" width="6.54296875" customWidth="1"/>
    <col min="7916" max="7916" width="1.453125" customWidth="1"/>
    <col min="7917" max="7917" width="6.54296875" customWidth="1"/>
    <col min="7918" max="7918" width="1.453125" customWidth="1"/>
    <col min="7919" max="7919" width="6.54296875" customWidth="1"/>
    <col min="7920" max="7920" width="1.453125" customWidth="1"/>
    <col min="7921" max="7921" width="6.54296875" customWidth="1"/>
    <col min="7922" max="7922" width="1.453125" customWidth="1"/>
    <col min="7923" max="7923" width="6.54296875" customWidth="1"/>
    <col min="7924" max="7924" width="1.453125" customWidth="1"/>
    <col min="7925" max="7925" width="6.54296875" customWidth="1"/>
    <col min="7926" max="7926" width="1.453125" customWidth="1"/>
    <col min="7927" max="7927" width="6.54296875" customWidth="1"/>
    <col min="7928" max="7928" width="1.453125" customWidth="1"/>
    <col min="7929" max="7929" width="6.54296875" customWidth="1"/>
    <col min="7930" max="7930" width="1.453125" customWidth="1"/>
    <col min="7931" max="7931" width="6.54296875" customWidth="1"/>
    <col min="7932" max="7932" width="1.453125" customWidth="1"/>
    <col min="7933" max="7933" width="6.54296875" customWidth="1"/>
    <col min="7934" max="7934" width="1.453125" customWidth="1"/>
    <col min="7935" max="7935" width="6.54296875" customWidth="1"/>
    <col min="7936" max="7936" width="1.453125" customWidth="1"/>
    <col min="7937" max="7937" width="8.984375E-2" customWidth="1"/>
    <col min="7938" max="7938" width="3.453125" customWidth="1"/>
    <col min="7939" max="7939" width="5.453125" customWidth="1"/>
    <col min="7940" max="7940" width="42.453125" customWidth="1"/>
    <col min="7941" max="7941" width="8" customWidth="1"/>
    <col min="7942" max="7942" width="6.453125" customWidth="1"/>
    <col min="7943" max="7943" width="1.453125" customWidth="1"/>
    <col min="7944" max="7944" width="6.453125" customWidth="1"/>
    <col min="7945" max="7945" width="1.453125" customWidth="1"/>
    <col min="7946" max="7946" width="5.54296875" customWidth="1"/>
    <col min="7947" max="7947" width="1.453125" customWidth="1"/>
    <col min="7948" max="7948" width="5.54296875" customWidth="1"/>
    <col min="7949" max="7949" width="1.453125" customWidth="1"/>
    <col min="7950" max="7950" width="5.54296875" customWidth="1"/>
    <col min="7951" max="7951" width="1.453125" customWidth="1"/>
    <col min="7952" max="7952" width="5.54296875" customWidth="1"/>
    <col min="7953" max="7953" width="1.453125" customWidth="1"/>
    <col min="7954" max="7954" width="5.54296875" customWidth="1"/>
    <col min="7955" max="7955" width="1.453125" customWidth="1"/>
    <col min="7956" max="7956" width="5.54296875" customWidth="1"/>
    <col min="7957" max="7957" width="1.453125" customWidth="1"/>
    <col min="7958" max="7958" width="5.54296875" customWidth="1"/>
    <col min="7959" max="7959" width="1.453125" customWidth="1"/>
    <col min="7960" max="7960" width="5.54296875" customWidth="1"/>
    <col min="7961" max="7961" width="1.453125" customWidth="1"/>
    <col min="7962" max="7962" width="5.54296875" customWidth="1"/>
    <col min="7963" max="7963" width="1.453125" customWidth="1"/>
    <col min="7964" max="7964" width="5.54296875" customWidth="1"/>
    <col min="7965" max="7965" width="1.453125" customWidth="1"/>
    <col min="7966" max="7966" width="5.54296875" customWidth="1"/>
    <col min="7967" max="7967" width="1.453125" customWidth="1"/>
    <col min="7968" max="7968" width="5.54296875" customWidth="1"/>
    <col min="7969" max="7969" width="1.453125" customWidth="1"/>
    <col min="7970" max="7970" width="5.54296875" customWidth="1"/>
    <col min="7971" max="7971" width="1.453125" customWidth="1"/>
    <col min="7972" max="7972" width="5.54296875" customWidth="1"/>
    <col min="7973" max="7973" width="1.453125" customWidth="1"/>
    <col min="7974" max="7974" width="5.54296875" customWidth="1"/>
    <col min="7975" max="7975" width="1.453125" customWidth="1"/>
    <col min="7976" max="7976" width="5.54296875" customWidth="1"/>
    <col min="7977" max="7977" width="1.453125" customWidth="1"/>
    <col min="7978" max="7978" width="5.54296875" customWidth="1"/>
    <col min="7979" max="7979" width="1.453125" customWidth="1"/>
    <col min="7980" max="7980" width="5.54296875" customWidth="1"/>
    <col min="7981" max="7981" width="1.453125" customWidth="1"/>
    <col min="7982" max="7982" width="5.54296875" customWidth="1"/>
    <col min="7983" max="7983" width="1.453125" customWidth="1"/>
    <col min="7984" max="7984" width="5.54296875" customWidth="1"/>
    <col min="7985" max="7985" width="1.453125" customWidth="1"/>
    <col min="8144" max="8145" width="0" hidden="1" customWidth="1"/>
    <col min="8146" max="8146" width="8.54296875" customWidth="1"/>
    <col min="8147" max="8147" width="31.90625" customWidth="1"/>
    <col min="8148" max="8148" width="8.453125" customWidth="1"/>
    <col min="8149" max="8149" width="6.54296875" customWidth="1"/>
    <col min="8150" max="8150" width="1.453125" customWidth="1"/>
    <col min="8151" max="8151" width="6.54296875" customWidth="1"/>
    <col min="8152" max="8152" width="1.453125" customWidth="1"/>
    <col min="8153" max="8153" width="6.54296875" customWidth="1"/>
    <col min="8154" max="8154" width="1.453125" customWidth="1"/>
    <col min="8155" max="8155" width="6.54296875" customWidth="1"/>
    <col min="8156" max="8156" width="1.453125" customWidth="1"/>
    <col min="8157" max="8157" width="6.54296875" customWidth="1"/>
    <col min="8158" max="8158" width="1.453125" customWidth="1"/>
    <col min="8159" max="8159" width="6.453125" customWidth="1"/>
    <col min="8160" max="8160" width="1.453125" customWidth="1"/>
    <col min="8161" max="8161" width="6.54296875" customWidth="1"/>
    <col min="8162" max="8162" width="1.453125" customWidth="1"/>
    <col min="8163" max="8163" width="6.54296875" customWidth="1"/>
    <col min="8164" max="8164" width="1.453125" customWidth="1"/>
    <col min="8165" max="8165" width="6.54296875" customWidth="1"/>
    <col min="8166" max="8166" width="1.453125" customWidth="1"/>
    <col min="8167" max="8167" width="6.54296875" customWidth="1"/>
    <col min="8168" max="8168" width="1.453125" customWidth="1"/>
    <col min="8169" max="8169" width="6.54296875" customWidth="1"/>
    <col min="8170" max="8170" width="1.453125" customWidth="1"/>
    <col min="8171" max="8171" width="6.54296875" customWidth="1"/>
    <col min="8172" max="8172" width="1.453125" customWidth="1"/>
    <col min="8173" max="8173" width="6.54296875" customWidth="1"/>
    <col min="8174" max="8174" width="1.453125" customWidth="1"/>
    <col min="8175" max="8175" width="6.54296875" customWidth="1"/>
    <col min="8176" max="8176" width="1.453125" customWidth="1"/>
    <col min="8177" max="8177" width="6.54296875" customWidth="1"/>
    <col min="8178" max="8178" width="1.453125" customWidth="1"/>
    <col min="8179" max="8179" width="6.54296875" customWidth="1"/>
    <col min="8180" max="8180" width="1.453125" customWidth="1"/>
    <col min="8181" max="8181" width="6.54296875" customWidth="1"/>
    <col min="8182" max="8182" width="1.453125" customWidth="1"/>
    <col min="8183" max="8183" width="6.54296875" customWidth="1"/>
    <col min="8184" max="8184" width="1.453125" customWidth="1"/>
    <col min="8185" max="8185" width="6.54296875" customWidth="1"/>
    <col min="8186" max="8186" width="1.453125" customWidth="1"/>
    <col min="8187" max="8187" width="6.54296875" customWidth="1"/>
    <col min="8188" max="8188" width="1.453125" customWidth="1"/>
    <col min="8189" max="8189" width="6.54296875" customWidth="1"/>
    <col min="8190" max="8190" width="1.453125" customWidth="1"/>
    <col min="8191" max="8191" width="6.54296875" customWidth="1"/>
    <col min="8192" max="8192" width="1.453125" customWidth="1"/>
    <col min="8193" max="8193" width="8.984375E-2" customWidth="1"/>
    <col min="8194" max="8194" width="3.453125" customWidth="1"/>
    <col min="8195" max="8195" width="5.453125" customWidth="1"/>
    <col min="8196" max="8196" width="42.453125" customWidth="1"/>
    <col min="8197" max="8197" width="8" customWidth="1"/>
    <col min="8198" max="8198" width="6.453125" customWidth="1"/>
    <col min="8199" max="8199" width="1.453125" customWidth="1"/>
    <col min="8200" max="8200" width="6.453125" customWidth="1"/>
    <col min="8201" max="8201" width="1.453125" customWidth="1"/>
    <col min="8202" max="8202" width="5.54296875" customWidth="1"/>
    <col min="8203" max="8203" width="1.453125" customWidth="1"/>
    <col min="8204" max="8204" width="5.54296875" customWidth="1"/>
    <col min="8205" max="8205" width="1.453125" customWidth="1"/>
    <col min="8206" max="8206" width="5.54296875" customWidth="1"/>
    <col min="8207" max="8207" width="1.453125" customWidth="1"/>
    <col min="8208" max="8208" width="5.54296875" customWidth="1"/>
    <col min="8209" max="8209" width="1.453125" customWidth="1"/>
    <col min="8210" max="8210" width="5.54296875" customWidth="1"/>
    <col min="8211" max="8211" width="1.453125" customWidth="1"/>
    <col min="8212" max="8212" width="5.54296875" customWidth="1"/>
    <col min="8213" max="8213" width="1.453125" customWidth="1"/>
    <col min="8214" max="8214" width="5.54296875" customWidth="1"/>
    <col min="8215" max="8215" width="1.453125" customWidth="1"/>
    <col min="8216" max="8216" width="5.54296875" customWidth="1"/>
    <col min="8217" max="8217" width="1.453125" customWidth="1"/>
    <col min="8218" max="8218" width="5.54296875" customWidth="1"/>
    <col min="8219" max="8219" width="1.453125" customWidth="1"/>
    <col min="8220" max="8220" width="5.54296875" customWidth="1"/>
    <col min="8221" max="8221" width="1.453125" customWidth="1"/>
    <col min="8222" max="8222" width="5.54296875" customWidth="1"/>
    <col min="8223" max="8223" width="1.453125" customWidth="1"/>
    <col min="8224" max="8224" width="5.54296875" customWidth="1"/>
    <col min="8225" max="8225" width="1.453125" customWidth="1"/>
    <col min="8226" max="8226" width="5.54296875" customWidth="1"/>
    <col min="8227" max="8227" width="1.453125" customWidth="1"/>
    <col min="8228" max="8228" width="5.54296875" customWidth="1"/>
    <col min="8229" max="8229" width="1.453125" customWidth="1"/>
    <col min="8230" max="8230" width="5.54296875" customWidth="1"/>
    <col min="8231" max="8231" width="1.453125" customWidth="1"/>
    <col min="8232" max="8232" width="5.54296875" customWidth="1"/>
    <col min="8233" max="8233" width="1.453125" customWidth="1"/>
    <col min="8234" max="8234" width="5.54296875" customWidth="1"/>
    <col min="8235" max="8235" width="1.453125" customWidth="1"/>
    <col min="8236" max="8236" width="5.54296875" customWidth="1"/>
    <col min="8237" max="8237" width="1.453125" customWidth="1"/>
    <col min="8238" max="8238" width="5.54296875" customWidth="1"/>
    <col min="8239" max="8239" width="1.453125" customWidth="1"/>
    <col min="8240" max="8240" width="5.54296875" customWidth="1"/>
    <col min="8241" max="8241" width="1.453125" customWidth="1"/>
    <col min="8400" max="8401" width="0" hidden="1" customWidth="1"/>
    <col min="8402" max="8402" width="8.54296875" customWidth="1"/>
    <col min="8403" max="8403" width="31.90625" customWidth="1"/>
    <col min="8404" max="8404" width="8.453125" customWidth="1"/>
    <col min="8405" max="8405" width="6.54296875" customWidth="1"/>
    <col min="8406" max="8406" width="1.453125" customWidth="1"/>
    <col min="8407" max="8407" width="6.54296875" customWidth="1"/>
    <col min="8408" max="8408" width="1.453125" customWidth="1"/>
    <col min="8409" max="8409" width="6.54296875" customWidth="1"/>
    <col min="8410" max="8410" width="1.453125" customWidth="1"/>
    <col min="8411" max="8411" width="6.54296875" customWidth="1"/>
    <col min="8412" max="8412" width="1.453125" customWidth="1"/>
    <col min="8413" max="8413" width="6.54296875" customWidth="1"/>
    <col min="8414" max="8414" width="1.453125" customWidth="1"/>
    <col min="8415" max="8415" width="6.453125" customWidth="1"/>
    <col min="8416" max="8416" width="1.453125" customWidth="1"/>
    <col min="8417" max="8417" width="6.54296875" customWidth="1"/>
    <col min="8418" max="8418" width="1.453125" customWidth="1"/>
    <col min="8419" max="8419" width="6.54296875" customWidth="1"/>
    <col min="8420" max="8420" width="1.453125" customWidth="1"/>
    <col min="8421" max="8421" width="6.54296875" customWidth="1"/>
    <col min="8422" max="8422" width="1.453125" customWidth="1"/>
    <col min="8423" max="8423" width="6.54296875" customWidth="1"/>
    <col min="8424" max="8424" width="1.453125" customWidth="1"/>
    <col min="8425" max="8425" width="6.54296875" customWidth="1"/>
    <col min="8426" max="8426" width="1.453125" customWidth="1"/>
    <col min="8427" max="8427" width="6.54296875" customWidth="1"/>
    <col min="8428" max="8428" width="1.453125" customWidth="1"/>
    <col min="8429" max="8429" width="6.54296875" customWidth="1"/>
    <col min="8430" max="8430" width="1.453125" customWidth="1"/>
    <col min="8431" max="8431" width="6.54296875" customWidth="1"/>
    <col min="8432" max="8432" width="1.453125" customWidth="1"/>
    <col min="8433" max="8433" width="6.54296875" customWidth="1"/>
    <col min="8434" max="8434" width="1.453125" customWidth="1"/>
    <col min="8435" max="8435" width="6.54296875" customWidth="1"/>
    <col min="8436" max="8436" width="1.453125" customWidth="1"/>
    <col min="8437" max="8437" width="6.54296875" customWidth="1"/>
    <col min="8438" max="8438" width="1.453125" customWidth="1"/>
    <col min="8439" max="8439" width="6.54296875" customWidth="1"/>
    <col min="8440" max="8440" width="1.453125" customWidth="1"/>
    <col min="8441" max="8441" width="6.54296875" customWidth="1"/>
    <col min="8442" max="8442" width="1.453125" customWidth="1"/>
    <col min="8443" max="8443" width="6.54296875" customWidth="1"/>
    <col min="8444" max="8444" width="1.453125" customWidth="1"/>
    <col min="8445" max="8445" width="6.54296875" customWidth="1"/>
    <col min="8446" max="8446" width="1.453125" customWidth="1"/>
    <col min="8447" max="8447" width="6.54296875" customWidth="1"/>
    <col min="8448" max="8448" width="1.453125" customWidth="1"/>
    <col min="8449" max="8449" width="8.984375E-2" customWidth="1"/>
    <col min="8450" max="8450" width="3.453125" customWidth="1"/>
    <col min="8451" max="8451" width="5.453125" customWidth="1"/>
    <col min="8452" max="8452" width="42.453125" customWidth="1"/>
    <col min="8453" max="8453" width="8" customWidth="1"/>
    <col min="8454" max="8454" width="6.453125" customWidth="1"/>
    <col min="8455" max="8455" width="1.453125" customWidth="1"/>
    <col min="8456" max="8456" width="6.453125" customWidth="1"/>
    <col min="8457" max="8457" width="1.453125" customWidth="1"/>
    <col min="8458" max="8458" width="5.54296875" customWidth="1"/>
    <col min="8459" max="8459" width="1.453125" customWidth="1"/>
    <col min="8460" max="8460" width="5.54296875" customWidth="1"/>
    <col min="8461" max="8461" width="1.453125" customWidth="1"/>
    <col min="8462" max="8462" width="5.54296875" customWidth="1"/>
    <col min="8463" max="8463" width="1.453125" customWidth="1"/>
    <col min="8464" max="8464" width="5.54296875" customWidth="1"/>
    <col min="8465" max="8465" width="1.453125" customWidth="1"/>
    <col min="8466" max="8466" width="5.54296875" customWidth="1"/>
    <col min="8467" max="8467" width="1.453125" customWidth="1"/>
    <col min="8468" max="8468" width="5.54296875" customWidth="1"/>
    <col min="8469" max="8469" width="1.453125" customWidth="1"/>
    <col min="8470" max="8470" width="5.54296875" customWidth="1"/>
    <col min="8471" max="8471" width="1.453125" customWidth="1"/>
    <col min="8472" max="8472" width="5.54296875" customWidth="1"/>
    <col min="8473" max="8473" width="1.453125" customWidth="1"/>
    <col min="8474" max="8474" width="5.54296875" customWidth="1"/>
    <col min="8475" max="8475" width="1.453125" customWidth="1"/>
    <col min="8476" max="8476" width="5.54296875" customWidth="1"/>
    <col min="8477" max="8477" width="1.453125" customWidth="1"/>
    <col min="8478" max="8478" width="5.54296875" customWidth="1"/>
    <col min="8479" max="8479" width="1.453125" customWidth="1"/>
    <col min="8480" max="8480" width="5.54296875" customWidth="1"/>
    <col min="8481" max="8481" width="1.453125" customWidth="1"/>
    <col min="8482" max="8482" width="5.54296875" customWidth="1"/>
    <col min="8483" max="8483" width="1.453125" customWidth="1"/>
    <col min="8484" max="8484" width="5.54296875" customWidth="1"/>
    <col min="8485" max="8485" width="1.453125" customWidth="1"/>
    <col min="8486" max="8486" width="5.54296875" customWidth="1"/>
    <col min="8487" max="8487" width="1.453125" customWidth="1"/>
    <col min="8488" max="8488" width="5.54296875" customWidth="1"/>
    <col min="8489" max="8489" width="1.453125" customWidth="1"/>
    <col min="8490" max="8490" width="5.54296875" customWidth="1"/>
    <col min="8491" max="8491" width="1.453125" customWidth="1"/>
    <col min="8492" max="8492" width="5.54296875" customWidth="1"/>
    <col min="8493" max="8493" width="1.453125" customWidth="1"/>
    <col min="8494" max="8494" width="5.54296875" customWidth="1"/>
    <col min="8495" max="8495" width="1.453125" customWidth="1"/>
    <col min="8496" max="8496" width="5.54296875" customWidth="1"/>
    <col min="8497" max="8497" width="1.453125" customWidth="1"/>
    <col min="8656" max="8657" width="0" hidden="1" customWidth="1"/>
    <col min="8658" max="8658" width="8.54296875" customWidth="1"/>
    <col min="8659" max="8659" width="31.90625" customWidth="1"/>
    <col min="8660" max="8660" width="8.453125" customWidth="1"/>
    <col min="8661" max="8661" width="6.54296875" customWidth="1"/>
    <col min="8662" max="8662" width="1.453125" customWidth="1"/>
    <col min="8663" max="8663" width="6.54296875" customWidth="1"/>
    <col min="8664" max="8664" width="1.453125" customWidth="1"/>
    <col min="8665" max="8665" width="6.54296875" customWidth="1"/>
    <col min="8666" max="8666" width="1.453125" customWidth="1"/>
    <col min="8667" max="8667" width="6.54296875" customWidth="1"/>
    <col min="8668" max="8668" width="1.453125" customWidth="1"/>
    <col min="8669" max="8669" width="6.54296875" customWidth="1"/>
    <col min="8670" max="8670" width="1.453125" customWidth="1"/>
    <col min="8671" max="8671" width="6.453125" customWidth="1"/>
    <col min="8672" max="8672" width="1.453125" customWidth="1"/>
    <col min="8673" max="8673" width="6.54296875" customWidth="1"/>
    <col min="8674" max="8674" width="1.453125" customWidth="1"/>
    <col min="8675" max="8675" width="6.54296875" customWidth="1"/>
    <col min="8676" max="8676" width="1.453125" customWidth="1"/>
    <col min="8677" max="8677" width="6.54296875" customWidth="1"/>
    <col min="8678" max="8678" width="1.453125" customWidth="1"/>
    <col min="8679" max="8679" width="6.54296875" customWidth="1"/>
    <col min="8680" max="8680" width="1.453125" customWidth="1"/>
    <col min="8681" max="8681" width="6.54296875" customWidth="1"/>
    <col min="8682" max="8682" width="1.453125" customWidth="1"/>
    <col min="8683" max="8683" width="6.54296875" customWidth="1"/>
    <col min="8684" max="8684" width="1.453125" customWidth="1"/>
    <col min="8685" max="8685" width="6.54296875" customWidth="1"/>
    <col min="8686" max="8686" width="1.453125" customWidth="1"/>
    <col min="8687" max="8687" width="6.54296875" customWidth="1"/>
    <col min="8688" max="8688" width="1.453125" customWidth="1"/>
    <col min="8689" max="8689" width="6.54296875" customWidth="1"/>
    <col min="8690" max="8690" width="1.453125" customWidth="1"/>
    <col min="8691" max="8691" width="6.54296875" customWidth="1"/>
    <col min="8692" max="8692" width="1.453125" customWidth="1"/>
    <col min="8693" max="8693" width="6.54296875" customWidth="1"/>
    <col min="8694" max="8694" width="1.453125" customWidth="1"/>
    <col min="8695" max="8695" width="6.54296875" customWidth="1"/>
    <col min="8696" max="8696" width="1.453125" customWidth="1"/>
    <col min="8697" max="8697" width="6.54296875" customWidth="1"/>
    <col min="8698" max="8698" width="1.453125" customWidth="1"/>
    <col min="8699" max="8699" width="6.54296875" customWidth="1"/>
    <col min="8700" max="8700" width="1.453125" customWidth="1"/>
    <col min="8701" max="8701" width="6.54296875" customWidth="1"/>
    <col min="8702" max="8702" width="1.453125" customWidth="1"/>
    <col min="8703" max="8703" width="6.54296875" customWidth="1"/>
    <col min="8704" max="8704" width="1.453125" customWidth="1"/>
    <col min="8705" max="8705" width="8.984375E-2" customWidth="1"/>
    <col min="8706" max="8706" width="3.453125" customWidth="1"/>
    <col min="8707" max="8707" width="5.453125" customWidth="1"/>
    <col min="8708" max="8708" width="42.453125" customWidth="1"/>
    <col min="8709" max="8709" width="8" customWidth="1"/>
    <col min="8710" max="8710" width="6.453125" customWidth="1"/>
    <col min="8711" max="8711" width="1.453125" customWidth="1"/>
    <col min="8712" max="8712" width="6.453125" customWidth="1"/>
    <col min="8713" max="8713" width="1.453125" customWidth="1"/>
    <col min="8714" max="8714" width="5.54296875" customWidth="1"/>
    <col min="8715" max="8715" width="1.453125" customWidth="1"/>
    <col min="8716" max="8716" width="5.54296875" customWidth="1"/>
    <col min="8717" max="8717" width="1.453125" customWidth="1"/>
    <col min="8718" max="8718" width="5.54296875" customWidth="1"/>
    <col min="8719" max="8719" width="1.453125" customWidth="1"/>
    <col min="8720" max="8720" width="5.54296875" customWidth="1"/>
    <col min="8721" max="8721" width="1.453125" customWidth="1"/>
    <col min="8722" max="8722" width="5.54296875" customWidth="1"/>
    <col min="8723" max="8723" width="1.453125" customWidth="1"/>
    <col min="8724" max="8724" width="5.54296875" customWidth="1"/>
    <col min="8725" max="8725" width="1.453125" customWidth="1"/>
    <col min="8726" max="8726" width="5.54296875" customWidth="1"/>
    <col min="8727" max="8727" width="1.453125" customWidth="1"/>
    <col min="8728" max="8728" width="5.54296875" customWidth="1"/>
    <col min="8729" max="8729" width="1.453125" customWidth="1"/>
    <col min="8730" max="8730" width="5.54296875" customWidth="1"/>
    <col min="8731" max="8731" width="1.453125" customWidth="1"/>
    <col min="8732" max="8732" width="5.54296875" customWidth="1"/>
    <col min="8733" max="8733" width="1.453125" customWidth="1"/>
    <col min="8734" max="8734" width="5.54296875" customWidth="1"/>
    <col min="8735" max="8735" width="1.453125" customWidth="1"/>
    <col min="8736" max="8736" width="5.54296875" customWidth="1"/>
    <col min="8737" max="8737" width="1.453125" customWidth="1"/>
    <col min="8738" max="8738" width="5.54296875" customWidth="1"/>
    <col min="8739" max="8739" width="1.453125" customWidth="1"/>
    <col min="8740" max="8740" width="5.54296875" customWidth="1"/>
    <col min="8741" max="8741" width="1.453125" customWidth="1"/>
    <col min="8742" max="8742" width="5.54296875" customWidth="1"/>
    <col min="8743" max="8743" width="1.453125" customWidth="1"/>
    <col min="8744" max="8744" width="5.54296875" customWidth="1"/>
    <col min="8745" max="8745" width="1.453125" customWidth="1"/>
    <col min="8746" max="8746" width="5.54296875" customWidth="1"/>
    <col min="8747" max="8747" width="1.453125" customWidth="1"/>
    <col min="8748" max="8748" width="5.54296875" customWidth="1"/>
    <col min="8749" max="8749" width="1.453125" customWidth="1"/>
    <col min="8750" max="8750" width="5.54296875" customWidth="1"/>
    <col min="8751" max="8751" width="1.453125" customWidth="1"/>
    <col min="8752" max="8752" width="5.54296875" customWidth="1"/>
    <col min="8753" max="8753" width="1.453125" customWidth="1"/>
    <col min="8912" max="8913" width="0" hidden="1" customWidth="1"/>
    <col min="8914" max="8914" width="8.54296875" customWidth="1"/>
    <col min="8915" max="8915" width="31.90625" customWidth="1"/>
    <col min="8916" max="8916" width="8.453125" customWidth="1"/>
    <col min="8917" max="8917" width="6.54296875" customWidth="1"/>
    <col min="8918" max="8918" width="1.453125" customWidth="1"/>
    <col min="8919" max="8919" width="6.54296875" customWidth="1"/>
    <col min="8920" max="8920" width="1.453125" customWidth="1"/>
    <col min="8921" max="8921" width="6.54296875" customWidth="1"/>
    <col min="8922" max="8922" width="1.453125" customWidth="1"/>
    <col min="8923" max="8923" width="6.54296875" customWidth="1"/>
    <col min="8924" max="8924" width="1.453125" customWidth="1"/>
    <col min="8925" max="8925" width="6.54296875" customWidth="1"/>
    <col min="8926" max="8926" width="1.453125" customWidth="1"/>
    <col min="8927" max="8927" width="6.453125" customWidth="1"/>
    <col min="8928" max="8928" width="1.453125" customWidth="1"/>
    <col min="8929" max="8929" width="6.54296875" customWidth="1"/>
    <col min="8930" max="8930" width="1.453125" customWidth="1"/>
    <col min="8931" max="8931" width="6.54296875" customWidth="1"/>
    <col min="8932" max="8932" width="1.453125" customWidth="1"/>
    <col min="8933" max="8933" width="6.54296875" customWidth="1"/>
    <col min="8934" max="8934" width="1.453125" customWidth="1"/>
    <col min="8935" max="8935" width="6.54296875" customWidth="1"/>
    <col min="8936" max="8936" width="1.453125" customWidth="1"/>
    <col min="8937" max="8937" width="6.54296875" customWidth="1"/>
    <col min="8938" max="8938" width="1.453125" customWidth="1"/>
    <col min="8939" max="8939" width="6.54296875" customWidth="1"/>
    <col min="8940" max="8940" width="1.453125" customWidth="1"/>
    <col min="8941" max="8941" width="6.54296875" customWidth="1"/>
    <col min="8942" max="8942" width="1.453125" customWidth="1"/>
    <col min="8943" max="8943" width="6.54296875" customWidth="1"/>
    <col min="8944" max="8944" width="1.453125" customWidth="1"/>
    <col min="8945" max="8945" width="6.54296875" customWidth="1"/>
    <col min="8946" max="8946" width="1.453125" customWidth="1"/>
    <col min="8947" max="8947" width="6.54296875" customWidth="1"/>
    <col min="8948" max="8948" width="1.453125" customWidth="1"/>
    <col min="8949" max="8949" width="6.54296875" customWidth="1"/>
    <col min="8950" max="8950" width="1.453125" customWidth="1"/>
    <col min="8951" max="8951" width="6.54296875" customWidth="1"/>
    <col min="8952" max="8952" width="1.453125" customWidth="1"/>
    <col min="8953" max="8953" width="6.54296875" customWidth="1"/>
    <col min="8954" max="8954" width="1.453125" customWidth="1"/>
    <col min="8955" max="8955" width="6.54296875" customWidth="1"/>
    <col min="8956" max="8956" width="1.453125" customWidth="1"/>
    <col min="8957" max="8957" width="6.54296875" customWidth="1"/>
    <col min="8958" max="8958" width="1.453125" customWidth="1"/>
    <col min="8959" max="8959" width="6.54296875" customWidth="1"/>
    <col min="8960" max="8960" width="1.453125" customWidth="1"/>
    <col min="8961" max="8961" width="8.984375E-2" customWidth="1"/>
    <col min="8962" max="8962" width="3.453125" customWidth="1"/>
    <col min="8963" max="8963" width="5.453125" customWidth="1"/>
    <col min="8964" max="8964" width="42.453125" customWidth="1"/>
    <col min="8965" max="8965" width="8" customWidth="1"/>
    <col min="8966" max="8966" width="6.453125" customWidth="1"/>
    <col min="8967" max="8967" width="1.453125" customWidth="1"/>
    <col min="8968" max="8968" width="6.453125" customWidth="1"/>
    <col min="8969" max="8969" width="1.453125" customWidth="1"/>
    <col min="8970" max="8970" width="5.54296875" customWidth="1"/>
    <col min="8971" max="8971" width="1.453125" customWidth="1"/>
    <col min="8972" max="8972" width="5.54296875" customWidth="1"/>
    <col min="8973" max="8973" width="1.453125" customWidth="1"/>
    <col min="8974" max="8974" width="5.54296875" customWidth="1"/>
    <col min="8975" max="8975" width="1.453125" customWidth="1"/>
    <col min="8976" max="8976" width="5.54296875" customWidth="1"/>
    <col min="8977" max="8977" width="1.453125" customWidth="1"/>
    <col min="8978" max="8978" width="5.54296875" customWidth="1"/>
    <col min="8979" max="8979" width="1.453125" customWidth="1"/>
    <col min="8980" max="8980" width="5.54296875" customWidth="1"/>
    <col min="8981" max="8981" width="1.453125" customWidth="1"/>
    <col min="8982" max="8982" width="5.54296875" customWidth="1"/>
    <col min="8983" max="8983" width="1.453125" customWidth="1"/>
    <col min="8984" max="8984" width="5.54296875" customWidth="1"/>
    <col min="8985" max="8985" width="1.453125" customWidth="1"/>
    <col min="8986" max="8986" width="5.54296875" customWidth="1"/>
    <col min="8987" max="8987" width="1.453125" customWidth="1"/>
    <col min="8988" max="8988" width="5.54296875" customWidth="1"/>
    <col min="8989" max="8989" width="1.453125" customWidth="1"/>
    <col min="8990" max="8990" width="5.54296875" customWidth="1"/>
    <col min="8991" max="8991" width="1.453125" customWidth="1"/>
    <col min="8992" max="8992" width="5.54296875" customWidth="1"/>
    <col min="8993" max="8993" width="1.453125" customWidth="1"/>
    <col min="8994" max="8994" width="5.54296875" customWidth="1"/>
    <col min="8995" max="8995" width="1.453125" customWidth="1"/>
    <col min="8996" max="8996" width="5.54296875" customWidth="1"/>
    <col min="8997" max="8997" width="1.453125" customWidth="1"/>
    <col min="8998" max="8998" width="5.54296875" customWidth="1"/>
    <col min="8999" max="8999" width="1.453125" customWidth="1"/>
    <col min="9000" max="9000" width="5.54296875" customWidth="1"/>
    <col min="9001" max="9001" width="1.453125" customWidth="1"/>
    <col min="9002" max="9002" width="5.54296875" customWidth="1"/>
    <col min="9003" max="9003" width="1.453125" customWidth="1"/>
    <col min="9004" max="9004" width="5.54296875" customWidth="1"/>
    <col min="9005" max="9005" width="1.453125" customWidth="1"/>
    <col min="9006" max="9006" width="5.54296875" customWidth="1"/>
    <col min="9007" max="9007" width="1.453125" customWidth="1"/>
    <col min="9008" max="9008" width="5.54296875" customWidth="1"/>
    <col min="9009" max="9009" width="1.453125" customWidth="1"/>
    <col min="9168" max="9169" width="0" hidden="1" customWidth="1"/>
    <col min="9170" max="9170" width="8.54296875" customWidth="1"/>
    <col min="9171" max="9171" width="31.90625" customWidth="1"/>
    <col min="9172" max="9172" width="8.453125" customWidth="1"/>
    <col min="9173" max="9173" width="6.54296875" customWidth="1"/>
    <col min="9174" max="9174" width="1.453125" customWidth="1"/>
    <col min="9175" max="9175" width="6.54296875" customWidth="1"/>
    <col min="9176" max="9176" width="1.453125" customWidth="1"/>
    <col min="9177" max="9177" width="6.54296875" customWidth="1"/>
    <col min="9178" max="9178" width="1.453125" customWidth="1"/>
    <col min="9179" max="9179" width="6.54296875" customWidth="1"/>
    <col min="9180" max="9180" width="1.453125" customWidth="1"/>
    <col min="9181" max="9181" width="6.54296875" customWidth="1"/>
    <col min="9182" max="9182" width="1.453125" customWidth="1"/>
    <col min="9183" max="9183" width="6.453125" customWidth="1"/>
    <col min="9184" max="9184" width="1.453125" customWidth="1"/>
    <col min="9185" max="9185" width="6.54296875" customWidth="1"/>
    <col min="9186" max="9186" width="1.453125" customWidth="1"/>
    <col min="9187" max="9187" width="6.54296875" customWidth="1"/>
    <col min="9188" max="9188" width="1.453125" customWidth="1"/>
    <col min="9189" max="9189" width="6.54296875" customWidth="1"/>
    <col min="9190" max="9190" width="1.453125" customWidth="1"/>
    <col min="9191" max="9191" width="6.54296875" customWidth="1"/>
    <col min="9192" max="9192" width="1.453125" customWidth="1"/>
    <col min="9193" max="9193" width="6.54296875" customWidth="1"/>
    <col min="9194" max="9194" width="1.453125" customWidth="1"/>
    <col min="9195" max="9195" width="6.54296875" customWidth="1"/>
    <col min="9196" max="9196" width="1.453125" customWidth="1"/>
    <col min="9197" max="9197" width="6.54296875" customWidth="1"/>
    <col min="9198" max="9198" width="1.453125" customWidth="1"/>
    <col min="9199" max="9199" width="6.54296875" customWidth="1"/>
    <col min="9200" max="9200" width="1.453125" customWidth="1"/>
    <col min="9201" max="9201" width="6.54296875" customWidth="1"/>
    <col min="9202" max="9202" width="1.453125" customWidth="1"/>
    <col min="9203" max="9203" width="6.54296875" customWidth="1"/>
    <col min="9204" max="9204" width="1.453125" customWidth="1"/>
    <col min="9205" max="9205" width="6.54296875" customWidth="1"/>
    <col min="9206" max="9206" width="1.453125" customWidth="1"/>
    <col min="9207" max="9207" width="6.54296875" customWidth="1"/>
    <col min="9208" max="9208" width="1.453125" customWidth="1"/>
    <col min="9209" max="9209" width="6.54296875" customWidth="1"/>
    <col min="9210" max="9210" width="1.453125" customWidth="1"/>
    <col min="9211" max="9211" width="6.54296875" customWidth="1"/>
    <col min="9212" max="9212" width="1.453125" customWidth="1"/>
    <col min="9213" max="9213" width="6.54296875" customWidth="1"/>
    <col min="9214" max="9214" width="1.453125" customWidth="1"/>
    <col min="9215" max="9215" width="6.54296875" customWidth="1"/>
    <col min="9216" max="9216" width="1.453125" customWidth="1"/>
    <col min="9217" max="9217" width="8.984375E-2" customWidth="1"/>
    <col min="9218" max="9218" width="3.453125" customWidth="1"/>
    <col min="9219" max="9219" width="5.453125" customWidth="1"/>
    <col min="9220" max="9220" width="42.453125" customWidth="1"/>
    <col min="9221" max="9221" width="8" customWidth="1"/>
    <col min="9222" max="9222" width="6.453125" customWidth="1"/>
    <col min="9223" max="9223" width="1.453125" customWidth="1"/>
    <col min="9224" max="9224" width="6.453125" customWidth="1"/>
    <col min="9225" max="9225" width="1.453125" customWidth="1"/>
    <col min="9226" max="9226" width="5.54296875" customWidth="1"/>
    <col min="9227" max="9227" width="1.453125" customWidth="1"/>
    <col min="9228" max="9228" width="5.54296875" customWidth="1"/>
    <col min="9229" max="9229" width="1.453125" customWidth="1"/>
    <col min="9230" max="9230" width="5.54296875" customWidth="1"/>
    <col min="9231" max="9231" width="1.453125" customWidth="1"/>
    <col min="9232" max="9232" width="5.54296875" customWidth="1"/>
    <col min="9233" max="9233" width="1.453125" customWidth="1"/>
    <col min="9234" max="9234" width="5.54296875" customWidth="1"/>
    <col min="9235" max="9235" width="1.453125" customWidth="1"/>
    <col min="9236" max="9236" width="5.54296875" customWidth="1"/>
    <col min="9237" max="9237" width="1.453125" customWidth="1"/>
    <col min="9238" max="9238" width="5.54296875" customWidth="1"/>
    <col min="9239" max="9239" width="1.453125" customWidth="1"/>
    <col min="9240" max="9240" width="5.54296875" customWidth="1"/>
    <col min="9241" max="9241" width="1.453125" customWidth="1"/>
    <col min="9242" max="9242" width="5.54296875" customWidth="1"/>
    <col min="9243" max="9243" width="1.453125" customWidth="1"/>
    <col min="9244" max="9244" width="5.54296875" customWidth="1"/>
    <col min="9245" max="9245" width="1.453125" customWidth="1"/>
    <col min="9246" max="9246" width="5.54296875" customWidth="1"/>
    <col min="9247" max="9247" width="1.453125" customWidth="1"/>
    <col min="9248" max="9248" width="5.54296875" customWidth="1"/>
    <col min="9249" max="9249" width="1.453125" customWidth="1"/>
    <col min="9250" max="9250" width="5.54296875" customWidth="1"/>
    <col min="9251" max="9251" width="1.453125" customWidth="1"/>
    <col min="9252" max="9252" width="5.54296875" customWidth="1"/>
    <col min="9253" max="9253" width="1.453125" customWidth="1"/>
    <col min="9254" max="9254" width="5.54296875" customWidth="1"/>
    <col min="9255" max="9255" width="1.453125" customWidth="1"/>
    <col min="9256" max="9256" width="5.54296875" customWidth="1"/>
    <col min="9257" max="9257" width="1.453125" customWidth="1"/>
    <col min="9258" max="9258" width="5.54296875" customWidth="1"/>
    <col min="9259" max="9259" width="1.453125" customWidth="1"/>
    <col min="9260" max="9260" width="5.54296875" customWidth="1"/>
    <col min="9261" max="9261" width="1.453125" customWidth="1"/>
    <col min="9262" max="9262" width="5.54296875" customWidth="1"/>
    <col min="9263" max="9263" width="1.453125" customWidth="1"/>
    <col min="9264" max="9264" width="5.54296875" customWidth="1"/>
    <col min="9265" max="9265" width="1.453125" customWidth="1"/>
    <col min="9424" max="9425" width="0" hidden="1" customWidth="1"/>
    <col min="9426" max="9426" width="8.54296875" customWidth="1"/>
    <col min="9427" max="9427" width="31.90625" customWidth="1"/>
    <col min="9428" max="9428" width="8.453125" customWidth="1"/>
    <col min="9429" max="9429" width="6.54296875" customWidth="1"/>
    <col min="9430" max="9430" width="1.453125" customWidth="1"/>
    <col min="9431" max="9431" width="6.54296875" customWidth="1"/>
    <col min="9432" max="9432" width="1.453125" customWidth="1"/>
    <col min="9433" max="9433" width="6.54296875" customWidth="1"/>
    <col min="9434" max="9434" width="1.453125" customWidth="1"/>
    <col min="9435" max="9435" width="6.54296875" customWidth="1"/>
    <col min="9436" max="9436" width="1.453125" customWidth="1"/>
    <col min="9437" max="9437" width="6.54296875" customWidth="1"/>
    <col min="9438" max="9438" width="1.453125" customWidth="1"/>
    <col min="9439" max="9439" width="6.453125" customWidth="1"/>
    <col min="9440" max="9440" width="1.453125" customWidth="1"/>
    <col min="9441" max="9441" width="6.54296875" customWidth="1"/>
    <col min="9442" max="9442" width="1.453125" customWidth="1"/>
    <col min="9443" max="9443" width="6.54296875" customWidth="1"/>
    <col min="9444" max="9444" width="1.453125" customWidth="1"/>
    <col min="9445" max="9445" width="6.54296875" customWidth="1"/>
    <col min="9446" max="9446" width="1.453125" customWidth="1"/>
    <col min="9447" max="9447" width="6.54296875" customWidth="1"/>
    <col min="9448" max="9448" width="1.453125" customWidth="1"/>
    <col min="9449" max="9449" width="6.54296875" customWidth="1"/>
    <col min="9450" max="9450" width="1.453125" customWidth="1"/>
    <col min="9451" max="9451" width="6.54296875" customWidth="1"/>
    <col min="9452" max="9452" width="1.453125" customWidth="1"/>
    <col min="9453" max="9453" width="6.54296875" customWidth="1"/>
    <col min="9454" max="9454" width="1.453125" customWidth="1"/>
    <col min="9455" max="9455" width="6.54296875" customWidth="1"/>
    <col min="9456" max="9456" width="1.453125" customWidth="1"/>
    <col min="9457" max="9457" width="6.54296875" customWidth="1"/>
    <col min="9458" max="9458" width="1.453125" customWidth="1"/>
    <col min="9459" max="9459" width="6.54296875" customWidth="1"/>
    <col min="9460" max="9460" width="1.453125" customWidth="1"/>
    <col min="9461" max="9461" width="6.54296875" customWidth="1"/>
    <col min="9462" max="9462" width="1.453125" customWidth="1"/>
    <col min="9463" max="9463" width="6.54296875" customWidth="1"/>
    <col min="9464" max="9464" width="1.453125" customWidth="1"/>
    <col min="9465" max="9465" width="6.54296875" customWidth="1"/>
    <col min="9466" max="9466" width="1.453125" customWidth="1"/>
    <col min="9467" max="9467" width="6.54296875" customWidth="1"/>
    <col min="9468" max="9468" width="1.453125" customWidth="1"/>
    <col min="9469" max="9469" width="6.54296875" customWidth="1"/>
    <col min="9470" max="9470" width="1.453125" customWidth="1"/>
    <col min="9471" max="9471" width="6.54296875" customWidth="1"/>
    <col min="9472" max="9472" width="1.453125" customWidth="1"/>
    <col min="9473" max="9473" width="8.984375E-2" customWidth="1"/>
    <col min="9474" max="9474" width="3.453125" customWidth="1"/>
    <col min="9475" max="9475" width="5.453125" customWidth="1"/>
    <col min="9476" max="9476" width="42.453125" customWidth="1"/>
    <col min="9477" max="9477" width="8" customWidth="1"/>
    <col min="9478" max="9478" width="6.453125" customWidth="1"/>
    <col min="9479" max="9479" width="1.453125" customWidth="1"/>
    <col min="9480" max="9480" width="6.453125" customWidth="1"/>
    <col min="9481" max="9481" width="1.453125" customWidth="1"/>
    <col min="9482" max="9482" width="5.54296875" customWidth="1"/>
    <col min="9483" max="9483" width="1.453125" customWidth="1"/>
    <col min="9484" max="9484" width="5.54296875" customWidth="1"/>
    <col min="9485" max="9485" width="1.453125" customWidth="1"/>
    <col min="9486" max="9486" width="5.54296875" customWidth="1"/>
    <col min="9487" max="9487" width="1.453125" customWidth="1"/>
    <col min="9488" max="9488" width="5.54296875" customWidth="1"/>
    <col min="9489" max="9489" width="1.453125" customWidth="1"/>
    <col min="9490" max="9490" width="5.54296875" customWidth="1"/>
    <col min="9491" max="9491" width="1.453125" customWidth="1"/>
    <col min="9492" max="9492" width="5.54296875" customWidth="1"/>
    <col min="9493" max="9493" width="1.453125" customWidth="1"/>
    <col min="9494" max="9494" width="5.54296875" customWidth="1"/>
    <col min="9495" max="9495" width="1.453125" customWidth="1"/>
    <col min="9496" max="9496" width="5.54296875" customWidth="1"/>
    <col min="9497" max="9497" width="1.453125" customWidth="1"/>
    <col min="9498" max="9498" width="5.54296875" customWidth="1"/>
    <col min="9499" max="9499" width="1.453125" customWidth="1"/>
    <col min="9500" max="9500" width="5.54296875" customWidth="1"/>
    <col min="9501" max="9501" width="1.453125" customWidth="1"/>
    <col min="9502" max="9502" width="5.54296875" customWidth="1"/>
    <col min="9503" max="9503" width="1.453125" customWidth="1"/>
    <col min="9504" max="9504" width="5.54296875" customWidth="1"/>
    <col min="9505" max="9505" width="1.453125" customWidth="1"/>
    <col min="9506" max="9506" width="5.54296875" customWidth="1"/>
    <col min="9507" max="9507" width="1.453125" customWidth="1"/>
    <col min="9508" max="9508" width="5.54296875" customWidth="1"/>
    <col min="9509" max="9509" width="1.453125" customWidth="1"/>
    <col min="9510" max="9510" width="5.54296875" customWidth="1"/>
    <col min="9511" max="9511" width="1.453125" customWidth="1"/>
    <col min="9512" max="9512" width="5.54296875" customWidth="1"/>
    <col min="9513" max="9513" width="1.453125" customWidth="1"/>
    <col min="9514" max="9514" width="5.54296875" customWidth="1"/>
    <col min="9515" max="9515" width="1.453125" customWidth="1"/>
    <col min="9516" max="9516" width="5.54296875" customWidth="1"/>
    <col min="9517" max="9517" width="1.453125" customWidth="1"/>
    <col min="9518" max="9518" width="5.54296875" customWidth="1"/>
    <col min="9519" max="9519" width="1.453125" customWidth="1"/>
    <col min="9520" max="9520" width="5.54296875" customWidth="1"/>
    <col min="9521" max="9521" width="1.453125" customWidth="1"/>
    <col min="9680" max="9681" width="0" hidden="1" customWidth="1"/>
    <col min="9682" max="9682" width="8.54296875" customWidth="1"/>
    <col min="9683" max="9683" width="31.90625" customWidth="1"/>
    <col min="9684" max="9684" width="8.453125" customWidth="1"/>
    <col min="9685" max="9685" width="6.54296875" customWidth="1"/>
    <col min="9686" max="9686" width="1.453125" customWidth="1"/>
    <col min="9687" max="9687" width="6.54296875" customWidth="1"/>
    <col min="9688" max="9688" width="1.453125" customWidth="1"/>
    <col min="9689" max="9689" width="6.54296875" customWidth="1"/>
    <col min="9690" max="9690" width="1.453125" customWidth="1"/>
    <col min="9691" max="9691" width="6.54296875" customWidth="1"/>
    <col min="9692" max="9692" width="1.453125" customWidth="1"/>
    <col min="9693" max="9693" width="6.54296875" customWidth="1"/>
    <col min="9694" max="9694" width="1.453125" customWidth="1"/>
    <col min="9695" max="9695" width="6.453125" customWidth="1"/>
    <col min="9696" max="9696" width="1.453125" customWidth="1"/>
    <col min="9697" max="9697" width="6.54296875" customWidth="1"/>
    <col min="9698" max="9698" width="1.453125" customWidth="1"/>
    <col min="9699" max="9699" width="6.54296875" customWidth="1"/>
    <col min="9700" max="9700" width="1.453125" customWidth="1"/>
    <col min="9701" max="9701" width="6.54296875" customWidth="1"/>
    <col min="9702" max="9702" width="1.453125" customWidth="1"/>
    <col min="9703" max="9703" width="6.54296875" customWidth="1"/>
    <col min="9704" max="9704" width="1.453125" customWidth="1"/>
    <col min="9705" max="9705" width="6.54296875" customWidth="1"/>
    <col min="9706" max="9706" width="1.453125" customWidth="1"/>
    <col min="9707" max="9707" width="6.54296875" customWidth="1"/>
    <col min="9708" max="9708" width="1.453125" customWidth="1"/>
    <col min="9709" max="9709" width="6.54296875" customWidth="1"/>
    <col min="9710" max="9710" width="1.453125" customWidth="1"/>
    <col min="9711" max="9711" width="6.54296875" customWidth="1"/>
    <col min="9712" max="9712" width="1.453125" customWidth="1"/>
    <col min="9713" max="9713" width="6.54296875" customWidth="1"/>
    <col min="9714" max="9714" width="1.453125" customWidth="1"/>
    <col min="9715" max="9715" width="6.54296875" customWidth="1"/>
    <col min="9716" max="9716" width="1.453125" customWidth="1"/>
    <col min="9717" max="9717" width="6.54296875" customWidth="1"/>
    <col min="9718" max="9718" width="1.453125" customWidth="1"/>
    <col min="9719" max="9719" width="6.54296875" customWidth="1"/>
    <col min="9720" max="9720" width="1.453125" customWidth="1"/>
    <col min="9721" max="9721" width="6.54296875" customWidth="1"/>
    <col min="9722" max="9722" width="1.453125" customWidth="1"/>
    <col min="9723" max="9723" width="6.54296875" customWidth="1"/>
    <col min="9724" max="9724" width="1.453125" customWidth="1"/>
    <col min="9725" max="9725" width="6.54296875" customWidth="1"/>
    <col min="9726" max="9726" width="1.453125" customWidth="1"/>
    <col min="9727" max="9727" width="6.54296875" customWidth="1"/>
    <col min="9728" max="9728" width="1.453125" customWidth="1"/>
    <col min="9729" max="9729" width="8.984375E-2" customWidth="1"/>
    <col min="9730" max="9730" width="3.453125" customWidth="1"/>
    <col min="9731" max="9731" width="5.453125" customWidth="1"/>
    <col min="9732" max="9732" width="42.453125" customWidth="1"/>
    <col min="9733" max="9733" width="8" customWidth="1"/>
    <col min="9734" max="9734" width="6.453125" customWidth="1"/>
    <col min="9735" max="9735" width="1.453125" customWidth="1"/>
    <col min="9736" max="9736" width="6.453125" customWidth="1"/>
    <col min="9737" max="9737" width="1.453125" customWidth="1"/>
    <col min="9738" max="9738" width="5.54296875" customWidth="1"/>
    <col min="9739" max="9739" width="1.453125" customWidth="1"/>
    <col min="9740" max="9740" width="5.54296875" customWidth="1"/>
    <col min="9741" max="9741" width="1.453125" customWidth="1"/>
    <col min="9742" max="9742" width="5.54296875" customWidth="1"/>
    <col min="9743" max="9743" width="1.453125" customWidth="1"/>
    <col min="9744" max="9744" width="5.54296875" customWidth="1"/>
    <col min="9745" max="9745" width="1.453125" customWidth="1"/>
    <col min="9746" max="9746" width="5.54296875" customWidth="1"/>
    <col min="9747" max="9747" width="1.453125" customWidth="1"/>
    <col min="9748" max="9748" width="5.54296875" customWidth="1"/>
    <col min="9749" max="9749" width="1.453125" customWidth="1"/>
    <col min="9750" max="9750" width="5.54296875" customWidth="1"/>
    <col min="9751" max="9751" width="1.453125" customWidth="1"/>
    <col min="9752" max="9752" width="5.54296875" customWidth="1"/>
    <col min="9753" max="9753" width="1.453125" customWidth="1"/>
    <col min="9754" max="9754" width="5.54296875" customWidth="1"/>
    <col min="9755" max="9755" width="1.453125" customWidth="1"/>
    <col min="9756" max="9756" width="5.54296875" customWidth="1"/>
    <col min="9757" max="9757" width="1.453125" customWidth="1"/>
    <col min="9758" max="9758" width="5.54296875" customWidth="1"/>
    <col min="9759" max="9759" width="1.453125" customWidth="1"/>
    <col min="9760" max="9760" width="5.54296875" customWidth="1"/>
    <col min="9761" max="9761" width="1.453125" customWidth="1"/>
    <col min="9762" max="9762" width="5.54296875" customWidth="1"/>
    <col min="9763" max="9763" width="1.453125" customWidth="1"/>
    <col min="9764" max="9764" width="5.54296875" customWidth="1"/>
    <col min="9765" max="9765" width="1.453125" customWidth="1"/>
    <col min="9766" max="9766" width="5.54296875" customWidth="1"/>
    <col min="9767" max="9767" width="1.453125" customWidth="1"/>
    <col min="9768" max="9768" width="5.54296875" customWidth="1"/>
    <col min="9769" max="9769" width="1.453125" customWidth="1"/>
    <col min="9770" max="9770" width="5.54296875" customWidth="1"/>
    <col min="9771" max="9771" width="1.453125" customWidth="1"/>
    <col min="9772" max="9772" width="5.54296875" customWidth="1"/>
    <col min="9773" max="9773" width="1.453125" customWidth="1"/>
    <col min="9774" max="9774" width="5.54296875" customWidth="1"/>
    <col min="9775" max="9775" width="1.453125" customWidth="1"/>
    <col min="9776" max="9776" width="5.54296875" customWidth="1"/>
    <col min="9777" max="9777" width="1.453125" customWidth="1"/>
    <col min="9936" max="9937" width="0" hidden="1" customWidth="1"/>
    <col min="9938" max="9938" width="8.54296875" customWidth="1"/>
    <col min="9939" max="9939" width="31.90625" customWidth="1"/>
    <col min="9940" max="9940" width="8.453125" customWidth="1"/>
    <col min="9941" max="9941" width="6.54296875" customWidth="1"/>
    <col min="9942" max="9942" width="1.453125" customWidth="1"/>
    <col min="9943" max="9943" width="6.54296875" customWidth="1"/>
    <col min="9944" max="9944" width="1.453125" customWidth="1"/>
    <col min="9945" max="9945" width="6.54296875" customWidth="1"/>
    <col min="9946" max="9946" width="1.453125" customWidth="1"/>
    <col min="9947" max="9947" width="6.54296875" customWidth="1"/>
    <col min="9948" max="9948" width="1.453125" customWidth="1"/>
    <col min="9949" max="9949" width="6.54296875" customWidth="1"/>
    <col min="9950" max="9950" width="1.453125" customWidth="1"/>
    <col min="9951" max="9951" width="6.453125" customWidth="1"/>
    <col min="9952" max="9952" width="1.453125" customWidth="1"/>
    <col min="9953" max="9953" width="6.54296875" customWidth="1"/>
    <col min="9954" max="9954" width="1.453125" customWidth="1"/>
    <col min="9955" max="9955" width="6.54296875" customWidth="1"/>
    <col min="9956" max="9956" width="1.453125" customWidth="1"/>
    <col min="9957" max="9957" width="6.54296875" customWidth="1"/>
    <col min="9958" max="9958" width="1.453125" customWidth="1"/>
    <col min="9959" max="9959" width="6.54296875" customWidth="1"/>
    <col min="9960" max="9960" width="1.453125" customWidth="1"/>
    <col min="9961" max="9961" width="6.54296875" customWidth="1"/>
    <col min="9962" max="9962" width="1.453125" customWidth="1"/>
    <col min="9963" max="9963" width="6.54296875" customWidth="1"/>
    <col min="9964" max="9964" width="1.453125" customWidth="1"/>
    <col min="9965" max="9965" width="6.54296875" customWidth="1"/>
    <col min="9966" max="9966" width="1.453125" customWidth="1"/>
    <col min="9967" max="9967" width="6.54296875" customWidth="1"/>
    <col min="9968" max="9968" width="1.453125" customWidth="1"/>
    <col min="9969" max="9969" width="6.54296875" customWidth="1"/>
    <col min="9970" max="9970" width="1.453125" customWidth="1"/>
    <col min="9971" max="9971" width="6.54296875" customWidth="1"/>
    <col min="9972" max="9972" width="1.453125" customWidth="1"/>
    <col min="9973" max="9973" width="6.54296875" customWidth="1"/>
    <col min="9974" max="9974" width="1.453125" customWidth="1"/>
    <col min="9975" max="9975" width="6.54296875" customWidth="1"/>
    <col min="9976" max="9976" width="1.453125" customWidth="1"/>
    <col min="9977" max="9977" width="6.54296875" customWidth="1"/>
    <col min="9978" max="9978" width="1.453125" customWidth="1"/>
    <col min="9979" max="9979" width="6.54296875" customWidth="1"/>
    <col min="9980" max="9980" width="1.453125" customWidth="1"/>
    <col min="9981" max="9981" width="6.54296875" customWidth="1"/>
    <col min="9982" max="9982" width="1.453125" customWidth="1"/>
    <col min="9983" max="9983" width="6.54296875" customWidth="1"/>
    <col min="9984" max="9984" width="1.453125" customWidth="1"/>
    <col min="9985" max="9985" width="8.984375E-2" customWidth="1"/>
    <col min="9986" max="9986" width="3.453125" customWidth="1"/>
    <col min="9987" max="9987" width="5.453125" customWidth="1"/>
    <col min="9988" max="9988" width="42.453125" customWidth="1"/>
    <col min="9989" max="9989" width="8" customWidth="1"/>
    <col min="9990" max="9990" width="6.453125" customWidth="1"/>
    <col min="9991" max="9991" width="1.453125" customWidth="1"/>
    <col min="9992" max="9992" width="6.453125" customWidth="1"/>
    <col min="9993" max="9993" width="1.453125" customWidth="1"/>
    <col min="9994" max="9994" width="5.54296875" customWidth="1"/>
    <col min="9995" max="9995" width="1.453125" customWidth="1"/>
    <col min="9996" max="9996" width="5.54296875" customWidth="1"/>
    <col min="9997" max="9997" width="1.453125" customWidth="1"/>
    <col min="9998" max="9998" width="5.54296875" customWidth="1"/>
    <col min="9999" max="9999" width="1.453125" customWidth="1"/>
    <col min="10000" max="10000" width="5.54296875" customWidth="1"/>
    <col min="10001" max="10001" width="1.453125" customWidth="1"/>
    <col min="10002" max="10002" width="5.54296875" customWidth="1"/>
    <col min="10003" max="10003" width="1.453125" customWidth="1"/>
    <col min="10004" max="10004" width="5.54296875" customWidth="1"/>
    <col min="10005" max="10005" width="1.453125" customWidth="1"/>
    <col min="10006" max="10006" width="5.54296875" customWidth="1"/>
    <col min="10007" max="10007" width="1.453125" customWidth="1"/>
    <col min="10008" max="10008" width="5.54296875" customWidth="1"/>
    <col min="10009" max="10009" width="1.453125" customWidth="1"/>
    <col min="10010" max="10010" width="5.54296875" customWidth="1"/>
    <col min="10011" max="10011" width="1.453125" customWidth="1"/>
    <col min="10012" max="10012" width="5.54296875" customWidth="1"/>
    <col min="10013" max="10013" width="1.453125" customWidth="1"/>
    <col min="10014" max="10014" width="5.54296875" customWidth="1"/>
    <col min="10015" max="10015" width="1.453125" customWidth="1"/>
    <col min="10016" max="10016" width="5.54296875" customWidth="1"/>
    <col min="10017" max="10017" width="1.453125" customWidth="1"/>
    <col min="10018" max="10018" width="5.54296875" customWidth="1"/>
    <col min="10019" max="10019" width="1.453125" customWidth="1"/>
    <col min="10020" max="10020" width="5.54296875" customWidth="1"/>
    <col min="10021" max="10021" width="1.453125" customWidth="1"/>
    <col min="10022" max="10022" width="5.54296875" customWidth="1"/>
    <col min="10023" max="10023" width="1.453125" customWidth="1"/>
    <col min="10024" max="10024" width="5.54296875" customWidth="1"/>
    <col min="10025" max="10025" width="1.453125" customWidth="1"/>
    <col min="10026" max="10026" width="5.54296875" customWidth="1"/>
    <col min="10027" max="10027" width="1.453125" customWidth="1"/>
    <col min="10028" max="10028" width="5.54296875" customWidth="1"/>
    <col min="10029" max="10029" width="1.453125" customWidth="1"/>
    <col min="10030" max="10030" width="5.54296875" customWidth="1"/>
    <col min="10031" max="10031" width="1.453125" customWidth="1"/>
    <col min="10032" max="10032" width="5.54296875" customWidth="1"/>
    <col min="10033" max="10033" width="1.453125" customWidth="1"/>
    <col min="10192" max="10193" width="0" hidden="1" customWidth="1"/>
    <col min="10194" max="10194" width="8.54296875" customWidth="1"/>
    <col min="10195" max="10195" width="31.90625" customWidth="1"/>
    <col min="10196" max="10196" width="8.453125" customWidth="1"/>
    <col min="10197" max="10197" width="6.54296875" customWidth="1"/>
    <col min="10198" max="10198" width="1.453125" customWidth="1"/>
    <col min="10199" max="10199" width="6.54296875" customWidth="1"/>
    <col min="10200" max="10200" width="1.453125" customWidth="1"/>
    <col min="10201" max="10201" width="6.54296875" customWidth="1"/>
    <col min="10202" max="10202" width="1.453125" customWidth="1"/>
    <col min="10203" max="10203" width="6.54296875" customWidth="1"/>
    <col min="10204" max="10204" width="1.453125" customWidth="1"/>
    <col min="10205" max="10205" width="6.54296875" customWidth="1"/>
    <col min="10206" max="10206" width="1.453125" customWidth="1"/>
    <col min="10207" max="10207" width="6.453125" customWidth="1"/>
    <col min="10208" max="10208" width="1.453125" customWidth="1"/>
    <col min="10209" max="10209" width="6.54296875" customWidth="1"/>
    <col min="10210" max="10210" width="1.453125" customWidth="1"/>
    <col min="10211" max="10211" width="6.54296875" customWidth="1"/>
    <col min="10212" max="10212" width="1.453125" customWidth="1"/>
    <col min="10213" max="10213" width="6.54296875" customWidth="1"/>
    <col min="10214" max="10214" width="1.453125" customWidth="1"/>
    <col min="10215" max="10215" width="6.54296875" customWidth="1"/>
    <col min="10216" max="10216" width="1.453125" customWidth="1"/>
    <col min="10217" max="10217" width="6.54296875" customWidth="1"/>
    <col min="10218" max="10218" width="1.453125" customWidth="1"/>
    <col min="10219" max="10219" width="6.54296875" customWidth="1"/>
    <col min="10220" max="10220" width="1.453125" customWidth="1"/>
    <col min="10221" max="10221" width="6.54296875" customWidth="1"/>
    <col min="10222" max="10222" width="1.453125" customWidth="1"/>
    <col min="10223" max="10223" width="6.54296875" customWidth="1"/>
    <col min="10224" max="10224" width="1.453125" customWidth="1"/>
    <col min="10225" max="10225" width="6.54296875" customWidth="1"/>
    <col min="10226" max="10226" width="1.453125" customWidth="1"/>
    <col min="10227" max="10227" width="6.54296875" customWidth="1"/>
    <col min="10228" max="10228" width="1.453125" customWidth="1"/>
    <col min="10229" max="10229" width="6.54296875" customWidth="1"/>
    <col min="10230" max="10230" width="1.453125" customWidth="1"/>
    <col min="10231" max="10231" width="6.54296875" customWidth="1"/>
    <col min="10232" max="10232" width="1.453125" customWidth="1"/>
    <col min="10233" max="10233" width="6.54296875" customWidth="1"/>
    <col min="10234" max="10234" width="1.453125" customWidth="1"/>
    <col min="10235" max="10235" width="6.54296875" customWidth="1"/>
    <col min="10236" max="10236" width="1.453125" customWidth="1"/>
    <col min="10237" max="10237" width="6.54296875" customWidth="1"/>
    <col min="10238" max="10238" width="1.453125" customWidth="1"/>
    <col min="10239" max="10239" width="6.54296875" customWidth="1"/>
    <col min="10240" max="10240" width="1.453125" customWidth="1"/>
    <col min="10241" max="10241" width="8.984375E-2" customWidth="1"/>
    <col min="10242" max="10242" width="3.453125" customWidth="1"/>
    <col min="10243" max="10243" width="5.453125" customWidth="1"/>
    <col min="10244" max="10244" width="42.453125" customWidth="1"/>
    <col min="10245" max="10245" width="8" customWidth="1"/>
    <col min="10246" max="10246" width="6.453125" customWidth="1"/>
    <col min="10247" max="10247" width="1.453125" customWidth="1"/>
    <col min="10248" max="10248" width="6.453125" customWidth="1"/>
    <col min="10249" max="10249" width="1.453125" customWidth="1"/>
    <col min="10250" max="10250" width="5.54296875" customWidth="1"/>
    <col min="10251" max="10251" width="1.453125" customWidth="1"/>
    <col min="10252" max="10252" width="5.54296875" customWidth="1"/>
    <col min="10253" max="10253" width="1.453125" customWidth="1"/>
    <col min="10254" max="10254" width="5.54296875" customWidth="1"/>
    <col min="10255" max="10255" width="1.453125" customWidth="1"/>
    <col min="10256" max="10256" width="5.54296875" customWidth="1"/>
    <col min="10257" max="10257" width="1.453125" customWidth="1"/>
    <col min="10258" max="10258" width="5.54296875" customWidth="1"/>
    <col min="10259" max="10259" width="1.453125" customWidth="1"/>
    <col min="10260" max="10260" width="5.54296875" customWidth="1"/>
    <col min="10261" max="10261" width="1.453125" customWidth="1"/>
    <col min="10262" max="10262" width="5.54296875" customWidth="1"/>
    <col min="10263" max="10263" width="1.453125" customWidth="1"/>
    <col min="10264" max="10264" width="5.54296875" customWidth="1"/>
    <col min="10265" max="10265" width="1.453125" customWidth="1"/>
    <col min="10266" max="10266" width="5.54296875" customWidth="1"/>
    <col min="10267" max="10267" width="1.453125" customWidth="1"/>
    <col min="10268" max="10268" width="5.54296875" customWidth="1"/>
    <col min="10269" max="10269" width="1.453125" customWidth="1"/>
    <col min="10270" max="10270" width="5.54296875" customWidth="1"/>
    <col min="10271" max="10271" width="1.453125" customWidth="1"/>
    <col min="10272" max="10272" width="5.54296875" customWidth="1"/>
    <col min="10273" max="10273" width="1.453125" customWidth="1"/>
    <col min="10274" max="10274" width="5.54296875" customWidth="1"/>
    <col min="10275" max="10275" width="1.453125" customWidth="1"/>
    <col min="10276" max="10276" width="5.54296875" customWidth="1"/>
    <col min="10277" max="10277" width="1.453125" customWidth="1"/>
    <col min="10278" max="10278" width="5.54296875" customWidth="1"/>
    <col min="10279" max="10279" width="1.453125" customWidth="1"/>
    <col min="10280" max="10280" width="5.54296875" customWidth="1"/>
    <col min="10281" max="10281" width="1.453125" customWidth="1"/>
    <col min="10282" max="10282" width="5.54296875" customWidth="1"/>
    <col min="10283" max="10283" width="1.453125" customWidth="1"/>
    <col min="10284" max="10284" width="5.54296875" customWidth="1"/>
    <col min="10285" max="10285" width="1.453125" customWidth="1"/>
    <col min="10286" max="10286" width="5.54296875" customWidth="1"/>
    <col min="10287" max="10287" width="1.453125" customWidth="1"/>
    <col min="10288" max="10288" width="5.54296875" customWidth="1"/>
    <col min="10289" max="10289" width="1.453125" customWidth="1"/>
    <col min="10448" max="10449" width="0" hidden="1" customWidth="1"/>
    <col min="10450" max="10450" width="8.54296875" customWidth="1"/>
    <col min="10451" max="10451" width="31.90625" customWidth="1"/>
    <col min="10452" max="10452" width="8.453125" customWidth="1"/>
    <col min="10453" max="10453" width="6.54296875" customWidth="1"/>
    <col min="10454" max="10454" width="1.453125" customWidth="1"/>
    <col min="10455" max="10455" width="6.54296875" customWidth="1"/>
    <col min="10456" max="10456" width="1.453125" customWidth="1"/>
    <col min="10457" max="10457" width="6.54296875" customWidth="1"/>
    <col min="10458" max="10458" width="1.453125" customWidth="1"/>
    <col min="10459" max="10459" width="6.54296875" customWidth="1"/>
    <col min="10460" max="10460" width="1.453125" customWidth="1"/>
    <col min="10461" max="10461" width="6.54296875" customWidth="1"/>
    <col min="10462" max="10462" width="1.453125" customWidth="1"/>
    <col min="10463" max="10463" width="6.453125" customWidth="1"/>
    <col min="10464" max="10464" width="1.453125" customWidth="1"/>
    <col min="10465" max="10465" width="6.54296875" customWidth="1"/>
    <col min="10466" max="10466" width="1.453125" customWidth="1"/>
    <col min="10467" max="10467" width="6.54296875" customWidth="1"/>
    <col min="10468" max="10468" width="1.453125" customWidth="1"/>
    <col min="10469" max="10469" width="6.54296875" customWidth="1"/>
    <col min="10470" max="10470" width="1.453125" customWidth="1"/>
    <col min="10471" max="10471" width="6.54296875" customWidth="1"/>
    <col min="10472" max="10472" width="1.453125" customWidth="1"/>
    <col min="10473" max="10473" width="6.54296875" customWidth="1"/>
    <col min="10474" max="10474" width="1.453125" customWidth="1"/>
    <col min="10475" max="10475" width="6.54296875" customWidth="1"/>
    <col min="10476" max="10476" width="1.453125" customWidth="1"/>
    <col min="10477" max="10477" width="6.54296875" customWidth="1"/>
    <col min="10478" max="10478" width="1.453125" customWidth="1"/>
    <col min="10479" max="10479" width="6.54296875" customWidth="1"/>
    <col min="10480" max="10480" width="1.453125" customWidth="1"/>
    <col min="10481" max="10481" width="6.54296875" customWidth="1"/>
    <col min="10482" max="10482" width="1.453125" customWidth="1"/>
    <col min="10483" max="10483" width="6.54296875" customWidth="1"/>
    <col min="10484" max="10484" width="1.453125" customWidth="1"/>
    <col min="10485" max="10485" width="6.54296875" customWidth="1"/>
    <col min="10486" max="10486" width="1.453125" customWidth="1"/>
    <col min="10487" max="10487" width="6.54296875" customWidth="1"/>
    <col min="10488" max="10488" width="1.453125" customWidth="1"/>
    <col min="10489" max="10489" width="6.54296875" customWidth="1"/>
    <col min="10490" max="10490" width="1.453125" customWidth="1"/>
    <col min="10491" max="10491" width="6.54296875" customWidth="1"/>
    <col min="10492" max="10492" width="1.453125" customWidth="1"/>
    <col min="10493" max="10493" width="6.54296875" customWidth="1"/>
    <col min="10494" max="10494" width="1.453125" customWidth="1"/>
    <col min="10495" max="10495" width="6.54296875" customWidth="1"/>
    <col min="10496" max="10496" width="1.453125" customWidth="1"/>
    <col min="10497" max="10497" width="8.984375E-2" customWidth="1"/>
    <col min="10498" max="10498" width="3.453125" customWidth="1"/>
    <col min="10499" max="10499" width="5.453125" customWidth="1"/>
    <col min="10500" max="10500" width="42.453125" customWidth="1"/>
    <col min="10501" max="10501" width="8" customWidth="1"/>
    <col min="10502" max="10502" width="6.453125" customWidth="1"/>
    <col min="10503" max="10503" width="1.453125" customWidth="1"/>
    <col min="10504" max="10504" width="6.453125" customWidth="1"/>
    <col min="10505" max="10505" width="1.453125" customWidth="1"/>
    <col min="10506" max="10506" width="5.54296875" customWidth="1"/>
    <col min="10507" max="10507" width="1.453125" customWidth="1"/>
    <col min="10508" max="10508" width="5.54296875" customWidth="1"/>
    <col min="10509" max="10509" width="1.453125" customWidth="1"/>
    <col min="10510" max="10510" width="5.54296875" customWidth="1"/>
    <col min="10511" max="10511" width="1.453125" customWidth="1"/>
    <col min="10512" max="10512" width="5.54296875" customWidth="1"/>
    <col min="10513" max="10513" width="1.453125" customWidth="1"/>
    <col min="10514" max="10514" width="5.54296875" customWidth="1"/>
    <col min="10515" max="10515" width="1.453125" customWidth="1"/>
    <col min="10516" max="10516" width="5.54296875" customWidth="1"/>
    <col min="10517" max="10517" width="1.453125" customWidth="1"/>
    <col min="10518" max="10518" width="5.54296875" customWidth="1"/>
    <col min="10519" max="10519" width="1.453125" customWidth="1"/>
    <col min="10520" max="10520" width="5.54296875" customWidth="1"/>
    <col min="10521" max="10521" width="1.453125" customWidth="1"/>
    <col min="10522" max="10522" width="5.54296875" customWidth="1"/>
    <col min="10523" max="10523" width="1.453125" customWidth="1"/>
    <col min="10524" max="10524" width="5.54296875" customWidth="1"/>
    <col min="10525" max="10525" width="1.453125" customWidth="1"/>
    <col min="10526" max="10526" width="5.54296875" customWidth="1"/>
    <col min="10527" max="10527" width="1.453125" customWidth="1"/>
    <col min="10528" max="10528" width="5.54296875" customWidth="1"/>
    <col min="10529" max="10529" width="1.453125" customWidth="1"/>
    <col min="10530" max="10530" width="5.54296875" customWidth="1"/>
    <col min="10531" max="10531" width="1.453125" customWidth="1"/>
    <col min="10532" max="10532" width="5.54296875" customWidth="1"/>
    <col min="10533" max="10533" width="1.453125" customWidth="1"/>
    <col min="10534" max="10534" width="5.54296875" customWidth="1"/>
    <col min="10535" max="10535" width="1.453125" customWidth="1"/>
    <col min="10536" max="10536" width="5.54296875" customWidth="1"/>
    <col min="10537" max="10537" width="1.453125" customWidth="1"/>
    <col min="10538" max="10538" width="5.54296875" customWidth="1"/>
    <col min="10539" max="10539" width="1.453125" customWidth="1"/>
    <col min="10540" max="10540" width="5.54296875" customWidth="1"/>
    <col min="10541" max="10541" width="1.453125" customWidth="1"/>
    <col min="10542" max="10542" width="5.54296875" customWidth="1"/>
    <col min="10543" max="10543" width="1.453125" customWidth="1"/>
    <col min="10544" max="10544" width="5.54296875" customWidth="1"/>
    <col min="10545" max="10545" width="1.453125" customWidth="1"/>
    <col min="10704" max="10705" width="0" hidden="1" customWidth="1"/>
    <col min="10706" max="10706" width="8.54296875" customWidth="1"/>
    <col min="10707" max="10707" width="31.90625" customWidth="1"/>
    <col min="10708" max="10708" width="8.453125" customWidth="1"/>
    <col min="10709" max="10709" width="6.54296875" customWidth="1"/>
    <col min="10710" max="10710" width="1.453125" customWidth="1"/>
    <col min="10711" max="10711" width="6.54296875" customWidth="1"/>
    <col min="10712" max="10712" width="1.453125" customWidth="1"/>
    <col min="10713" max="10713" width="6.54296875" customWidth="1"/>
    <col min="10714" max="10714" width="1.453125" customWidth="1"/>
    <col min="10715" max="10715" width="6.54296875" customWidth="1"/>
    <col min="10716" max="10716" width="1.453125" customWidth="1"/>
    <col min="10717" max="10717" width="6.54296875" customWidth="1"/>
    <col min="10718" max="10718" width="1.453125" customWidth="1"/>
    <col min="10719" max="10719" width="6.453125" customWidth="1"/>
    <col min="10720" max="10720" width="1.453125" customWidth="1"/>
    <col min="10721" max="10721" width="6.54296875" customWidth="1"/>
    <col min="10722" max="10722" width="1.453125" customWidth="1"/>
    <col min="10723" max="10723" width="6.54296875" customWidth="1"/>
    <col min="10724" max="10724" width="1.453125" customWidth="1"/>
    <col min="10725" max="10725" width="6.54296875" customWidth="1"/>
    <col min="10726" max="10726" width="1.453125" customWidth="1"/>
    <col min="10727" max="10727" width="6.54296875" customWidth="1"/>
    <col min="10728" max="10728" width="1.453125" customWidth="1"/>
    <col min="10729" max="10729" width="6.54296875" customWidth="1"/>
    <col min="10730" max="10730" width="1.453125" customWidth="1"/>
    <col min="10731" max="10731" width="6.54296875" customWidth="1"/>
    <col min="10732" max="10732" width="1.453125" customWidth="1"/>
    <col min="10733" max="10733" width="6.54296875" customWidth="1"/>
    <col min="10734" max="10734" width="1.453125" customWidth="1"/>
    <col min="10735" max="10735" width="6.54296875" customWidth="1"/>
    <col min="10736" max="10736" width="1.453125" customWidth="1"/>
    <col min="10737" max="10737" width="6.54296875" customWidth="1"/>
    <col min="10738" max="10738" width="1.453125" customWidth="1"/>
    <col min="10739" max="10739" width="6.54296875" customWidth="1"/>
    <col min="10740" max="10740" width="1.453125" customWidth="1"/>
    <col min="10741" max="10741" width="6.54296875" customWidth="1"/>
    <col min="10742" max="10742" width="1.453125" customWidth="1"/>
    <col min="10743" max="10743" width="6.54296875" customWidth="1"/>
    <col min="10744" max="10744" width="1.453125" customWidth="1"/>
    <col min="10745" max="10745" width="6.54296875" customWidth="1"/>
    <col min="10746" max="10746" width="1.453125" customWidth="1"/>
    <col min="10747" max="10747" width="6.54296875" customWidth="1"/>
    <col min="10748" max="10748" width="1.453125" customWidth="1"/>
    <col min="10749" max="10749" width="6.54296875" customWidth="1"/>
    <col min="10750" max="10750" width="1.453125" customWidth="1"/>
    <col min="10751" max="10751" width="6.54296875" customWidth="1"/>
    <col min="10752" max="10752" width="1.453125" customWidth="1"/>
    <col min="10753" max="10753" width="8.984375E-2" customWidth="1"/>
    <col min="10754" max="10754" width="3.453125" customWidth="1"/>
    <col min="10755" max="10755" width="5.453125" customWidth="1"/>
    <col min="10756" max="10756" width="42.453125" customWidth="1"/>
    <col min="10757" max="10757" width="8" customWidth="1"/>
    <col min="10758" max="10758" width="6.453125" customWidth="1"/>
    <col min="10759" max="10759" width="1.453125" customWidth="1"/>
    <col min="10760" max="10760" width="6.453125" customWidth="1"/>
    <col min="10761" max="10761" width="1.453125" customWidth="1"/>
    <col min="10762" max="10762" width="5.54296875" customWidth="1"/>
    <col min="10763" max="10763" width="1.453125" customWidth="1"/>
    <col min="10764" max="10764" width="5.54296875" customWidth="1"/>
    <col min="10765" max="10765" width="1.453125" customWidth="1"/>
    <col min="10766" max="10766" width="5.54296875" customWidth="1"/>
    <col min="10767" max="10767" width="1.453125" customWidth="1"/>
    <col min="10768" max="10768" width="5.54296875" customWidth="1"/>
    <col min="10769" max="10769" width="1.453125" customWidth="1"/>
    <col min="10770" max="10770" width="5.54296875" customWidth="1"/>
    <col min="10771" max="10771" width="1.453125" customWidth="1"/>
    <col min="10772" max="10772" width="5.54296875" customWidth="1"/>
    <col min="10773" max="10773" width="1.453125" customWidth="1"/>
    <col min="10774" max="10774" width="5.54296875" customWidth="1"/>
    <col min="10775" max="10775" width="1.453125" customWidth="1"/>
    <col min="10776" max="10776" width="5.54296875" customWidth="1"/>
    <col min="10777" max="10777" width="1.453125" customWidth="1"/>
    <col min="10778" max="10778" width="5.54296875" customWidth="1"/>
    <col min="10779" max="10779" width="1.453125" customWidth="1"/>
    <col min="10780" max="10780" width="5.54296875" customWidth="1"/>
    <col min="10781" max="10781" width="1.453125" customWidth="1"/>
    <col min="10782" max="10782" width="5.54296875" customWidth="1"/>
    <col min="10783" max="10783" width="1.453125" customWidth="1"/>
    <col min="10784" max="10784" width="5.54296875" customWidth="1"/>
    <col min="10785" max="10785" width="1.453125" customWidth="1"/>
    <col min="10786" max="10786" width="5.54296875" customWidth="1"/>
    <col min="10787" max="10787" width="1.453125" customWidth="1"/>
    <col min="10788" max="10788" width="5.54296875" customWidth="1"/>
    <col min="10789" max="10789" width="1.453125" customWidth="1"/>
    <col min="10790" max="10790" width="5.54296875" customWidth="1"/>
    <col min="10791" max="10791" width="1.453125" customWidth="1"/>
    <col min="10792" max="10792" width="5.54296875" customWidth="1"/>
    <col min="10793" max="10793" width="1.453125" customWidth="1"/>
    <col min="10794" max="10794" width="5.54296875" customWidth="1"/>
    <col min="10795" max="10795" width="1.453125" customWidth="1"/>
    <col min="10796" max="10796" width="5.54296875" customWidth="1"/>
    <col min="10797" max="10797" width="1.453125" customWidth="1"/>
    <col min="10798" max="10798" width="5.54296875" customWidth="1"/>
    <col min="10799" max="10799" width="1.453125" customWidth="1"/>
    <col min="10800" max="10800" width="5.54296875" customWidth="1"/>
    <col min="10801" max="10801" width="1.453125" customWidth="1"/>
    <col min="10960" max="10961" width="0" hidden="1" customWidth="1"/>
    <col min="10962" max="10962" width="8.54296875" customWidth="1"/>
    <col min="10963" max="10963" width="31.90625" customWidth="1"/>
    <col min="10964" max="10964" width="8.453125" customWidth="1"/>
    <col min="10965" max="10965" width="6.54296875" customWidth="1"/>
    <col min="10966" max="10966" width="1.453125" customWidth="1"/>
    <col min="10967" max="10967" width="6.54296875" customWidth="1"/>
    <col min="10968" max="10968" width="1.453125" customWidth="1"/>
    <col min="10969" max="10969" width="6.54296875" customWidth="1"/>
    <col min="10970" max="10970" width="1.453125" customWidth="1"/>
    <col min="10971" max="10971" width="6.54296875" customWidth="1"/>
    <col min="10972" max="10972" width="1.453125" customWidth="1"/>
    <col min="10973" max="10973" width="6.54296875" customWidth="1"/>
    <col min="10974" max="10974" width="1.453125" customWidth="1"/>
    <col min="10975" max="10975" width="6.453125" customWidth="1"/>
    <col min="10976" max="10976" width="1.453125" customWidth="1"/>
    <col min="10977" max="10977" width="6.54296875" customWidth="1"/>
    <col min="10978" max="10978" width="1.453125" customWidth="1"/>
    <col min="10979" max="10979" width="6.54296875" customWidth="1"/>
    <col min="10980" max="10980" width="1.453125" customWidth="1"/>
    <col min="10981" max="10981" width="6.54296875" customWidth="1"/>
    <col min="10982" max="10982" width="1.453125" customWidth="1"/>
    <col min="10983" max="10983" width="6.54296875" customWidth="1"/>
    <col min="10984" max="10984" width="1.453125" customWidth="1"/>
    <col min="10985" max="10985" width="6.54296875" customWidth="1"/>
    <col min="10986" max="10986" width="1.453125" customWidth="1"/>
    <col min="10987" max="10987" width="6.54296875" customWidth="1"/>
    <col min="10988" max="10988" width="1.453125" customWidth="1"/>
    <col min="10989" max="10989" width="6.54296875" customWidth="1"/>
    <col min="10990" max="10990" width="1.453125" customWidth="1"/>
    <col min="10991" max="10991" width="6.54296875" customWidth="1"/>
    <col min="10992" max="10992" width="1.453125" customWidth="1"/>
    <col min="10993" max="10993" width="6.54296875" customWidth="1"/>
    <col min="10994" max="10994" width="1.453125" customWidth="1"/>
    <col min="10995" max="10995" width="6.54296875" customWidth="1"/>
    <col min="10996" max="10996" width="1.453125" customWidth="1"/>
    <col min="10997" max="10997" width="6.54296875" customWidth="1"/>
    <col min="10998" max="10998" width="1.453125" customWidth="1"/>
    <col min="10999" max="10999" width="6.54296875" customWidth="1"/>
    <col min="11000" max="11000" width="1.453125" customWidth="1"/>
    <col min="11001" max="11001" width="6.54296875" customWidth="1"/>
    <col min="11002" max="11002" width="1.453125" customWidth="1"/>
    <col min="11003" max="11003" width="6.54296875" customWidth="1"/>
    <col min="11004" max="11004" width="1.453125" customWidth="1"/>
    <col min="11005" max="11005" width="6.54296875" customWidth="1"/>
    <col min="11006" max="11006" width="1.453125" customWidth="1"/>
    <col min="11007" max="11007" width="6.54296875" customWidth="1"/>
    <col min="11008" max="11008" width="1.453125" customWidth="1"/>
    <col min="11009" max="11009" width="8.984375E-2" customWidth="1"/>
    <col min="11010" max="11010" width="3.453125" customWidth="1"/>
    <col min="11011" max="11011" width="5.453125" customWidth="1"/>
    <col min="11012" max="11012" width="42.453125" customWidth="1"/>
    <col min="11013" max="11013" width="8" customWidth="1"/>
    <col min="11014" max="11014" width="6.453125" customWidth="1"/>
    <col min="11015" max="11015" width="1.453125" customWidth="1"/>
    <col min="11016" max="11016" width="6.453125" customWidth="1"/>
    <col min="11017" max="11017" width="1.453125" customWidth="1"/>
    <col min="11018" max="11018" width="5.54296875" customWidth="1"/>
    <col min="11019" max="11019" width="1.453125" customWidth="1"/>
    <col min="11020" max="11020" width="5.54296875" customWidth="1"/>
    <col min="11021" max="11021" width="1.453125" customWidth="1"/>
    <col min="11022" max="11022" width="5.54296875" customWidth="1"/>
    <col min="11023" max="11023" width="1.453125" customWidth="1"/>
    <col min="11024" max="11024" width="5.54296875" customWidth="1"/>
    <col min="11025" max="11025" width="1.453125" customWidth="1"/>
    <col min="11026" max="11026" width="5.54296875" customWidth="1"/>
    <col min="11027" max="11027" width="1.453125" customWidth="1"/>
    <col min="11028" max="11028" width="5.54296875" customWidth="1"/>
    <col min="11029" max="11029" width="1.453125" customWidth="1"/>
    <col min="11030" max="11030" width="5.54296875" customWidth="1"/>
    <col min="11031" max="11031" width="1.453125" customWidth="1"/>
    <col min="11032" max="11032" width="5.54296875" customWidth="1"/>
    <col min="11033" max="11033" width="1.453125" customWidth="1"/>
    <col min="11034" max="11034" width="5.54296875" customWidth="1"/>
    <col min="11035" max="11035" width="1.453125" customWidth="1"/>
    <col min="11036" max="11036" width="5.54296875" customWidth="1"/>
    <col min="11037" max="11037" width="1.453125" customWidth="1"/>
    <col min="11038" max="11038" width="5.54296875" customWidth="1"/>
    <col min="11039" max="11039" width="1.453125" customWidth="1"/>
    <col min="11040" max="11040" width="5.54296875" customWidth="1"/>
    <col min="11041" max="11041" width="1.453125" customWidth="1"/>
    <col min="11042" max="11042" width="5.54296875" customWidth="1"/>
    <col min="11043" max="11043" width="1.453125" customWidth="1"/>
    <col min="11044" max="11044" width="5.54296875" customWidth="1"/>
    <col min="11045" max="11045" width="1.453125" customWidth="1"/>
    <col min="11046" max="11046" width="5.54296875" customWidth="1"/>
    <col min="11047" max="11047" width="1.453125" customWidth="1"/>
    <col min="11048" max="11048" width="5.54296875" customWidth="1"/>
    <col min="11049" max="11049" width="1.453125" customWidth="1"/>
    <col min="11050" max="11050" width="5.54296875" customWidth="1"/>
    <col min="11051" max="11051" width="1.453125" customWidth="1"/>
    <col min="11052" max="11052" width="5.54296875" customWidth="1"/>
    <col min="11053" max="11053" width="1.453125" customWidth="1"/>
    <col min="11054" max="11054" width="5.54296875" customWidth="1"/>
    <col min="11055" max="11055" width="1.453125" customWidth="1"/>
    <col min="11056" max="11056" width="5.54296875" customWidth="1"/>
    <col min="11057" max="11057" width="1.453125" customWidth="1"/>
    <col min="11216" max="11217" width="0" hidden="1" customWidth="1"/>
    <col min="11218" max="11218" width="8.54296875" customWidth="1"/>
    <col min="11219" max="11219" width="31.90625" customWidth="1"/>
    <col min="11220" max="11220" width="8.453125" customWidth="1"/>
    <col min="11221" max="11221" width="6.54296875" customWidth="1"/>
    <col min="11222" max="11222" width="1.453125" customWidth="1"/>
    <col min="11223" max="11223" width="6.54296875" customWidth="1"/>
    <col min="11224" max="11224" width="1.453125" customWidth="1"/>
    <col min="11225" max="11225" width="6.54296875" customWidth="1"/>
    <col min="11226" max="11226" width="1.453125" customWidth="1"/>
    <col min="11227" max="11227" width="6.54296875" customWidth="1"/>
    <col min="11228" max="11228" width="1.453125" customWidth="1"/>
    <col min="11229" max="11229" width="6.54296875" customWidth="1"/>
    <col min="11230" max="11230" width="1.453125" customWidth="1"/>
    <col min="11231" max="11231" width="6.453125" customWidth="1"/>
    <col min="11232" max="11232" width="1.453125" customWidth="1"/>
    <col min="11233" max="11233" width="6.54296875" customWidth="1"/>
    <col min="11234" max="11234" width="1.453125" customWidth="1"/>
    <col min="11235" max="11235" width="6.54296875" customWidth="1"/>
    <col min="11236" max="11236" width="1.453125" customWidth="1"/>
    <col min="11237" max="11237" width="6.54296875" customWidth="1"/>
    <col min="11238" max="11238" width="1.453125" customWidth="1"/>
    <col min="11239" max="11239" width="6.54296875" customWidth="1"/>
    <col min="11240" max="11240" width="1.453125" customWidth="1"/>
    <col min="11241" max="11241" width="6.54296875" customWidth="1"/>
    <col min="11242" max="11242" width="1.453125" customWidth="1"/>
    <col min="11243" max="11243" width="6.54296875" customWidth="1"/>
    <col min="11244" max="11244" width="1.453125" customWidth="1"/>
    <col min="11245" max="11245" width="6.54296875" customWidth="1"/>
    <col min="11246" max="11246" width="1.453125" customWidth="1"/>
    <col min="11247" max="11247" width="6.54296875" customWidth="1"/>
    <col min="11248" max="11248" width="1.453125" customWidth="1"/>
    <col min="11249" max="11249" width="6.54296875" customWidth="1"/>
    <col min="11250" max="11250" width="1.453125" customWidth="1"/>
    <col min="11251" max="11251" width="6.54296875" customWidth="1"/>
    <col min="11252" max="11252" width="1.453125" customWidth="1"/>
    <col min="11253" max="11253" width="6.54296875" customWidth="1"/>
    <col min="11254" max="11254" width="1.453125" customWidth="1"/>
    <col min="11255" max="11255" width="6.54296875" customWidth="1"/>
    <col min="11256" max="11256" width="1.453125" customWidth="1"/>
    <col min="11257" max="11257" width="6.54296875" customWidth="1"/>
    <col min="11258" max="11258" width="1.453125" customWidth="1"/>
    <col min="11259" max="11259" width="6.54296875" customWidth="1"/>
    <col min="11260" max="11260" width="1.453125" customWidth="1"/>
    <col min="11261" max="11261" width="6.54296875" customWidth="1"/>
    <col min="11262" max="11262" width="1.453125" customWidth="1"/>
    <col min="11263" max="11263" width="6.54296875" customWidth="1"/>
    <col min="11264" max="11264" width="1.453125" customWidth="1"/>
    <col min="11265" max="11265" width="8.984375E-2" customWidth="1"/>
    <col min="11266" max="11266" width="3.453125" customWidth="1"/>
    <col min="11267" max="11267" width="5.453125" customWidth="1"/>
    <col min="11268" max="11268" width="42.453125" customWidth="1"/>
    <col min="11269" max="11269" width="8" customWidth="1"/>
    <col min="11270" max="11270" width="6.453125" customWidth="1"/>
    <col min="11271" max="11271" width="1.453125" customWidth="1"/>
    <col min="11272" max="11272" width="6.453125" customWidth="1"/>
    <col min="11273" max="11273" width="1.453125" customWidth="1"/>
    <col min="11274" max="11274" width="5.54296875" customWidth="1"/>
    <col min="11275" max="11275" width="1.453125" customWidth="1"/>
    <col min="11276" max="11276" width="5.54296875" customWidth="1"/>
    <col min="11277" max="11277" width="1.453125" customWidth="1"/>
    <col min="11278" max="11278" width="5.54296875" customWidth="1"/>
    <col min="11279" max="11279" width="1.453125" customWidth="1"/>
    <col min="11280" max="11280" width="5.54296875" customWidth="1"/>
    <col min="11281" max="11281" width="1.453125" customWidth="1"/>
    <col min="11282" max="11282" width="5.54296875" customWidth="1"/>
    <col min="11283" max="11283" width="1.453125" customWidth="1"/>
    <col min="11284" max="11284" width="5.54296875" customWidth="1"/>
    <col min="11285" max="11285" width="1.453125" customWidth="1"/>
    <col min="11286" max="11286" width="5.54296875" customWidth="1"/>
    <col min="11287" max="11287" width="1.453125" customWidth="1"/>
    <col min="11288" max="11288" width="5.54296875" customWidth="1"/>
    <col min="11289" max="11289" width="1.453125" customWidth="1"/>
    <col min="11290" max="11290" width="5.54296875" customWidth="1"/>
    <col min="11291" max="11291" width="1.453125" customWidth="1"/>
    <col min="11292" max="11292" width="5.54296875" customWidth="1"/>
    <col min="11293" max="11293" width="1.453125" customWidth="1"/>
    <col min="11294" max="11294" width="5.54296875" customWidth="1"/>
    <col min="11295" max="11295" width="1.453125" customWidth="1"/>
    <col min="11296" max="11296" width="5.54296875" customWidth="1"/>
    <col min="11297" max="11297" width="1.453125" customWidth="1"/>
    <col min="11298" max="11298" width="5.54296875" customWidth="1"/>
    <col min="11299" max="11299" width="1.453125" customWidth="1"/>
    <col min="11300" max="11300" width="5.54296875" customWidth="1"/>
    <col min="11301" max="11301" width="1.453125" customWidth="1"/>
    <col min="11302" max="11302" width="5.54296875" customWidth="1"/>
    <col min="11303" max="11303" width="1.453125" customWidth="1"/>
    <col min="11304" max="11304" width="5.54296875" customWidth="1"/>
    <col min="11305" max="11305" width="1.453125" customWidth="1"/>
    <col min="11306" max="11306" width="5.54296875" customWidth="1"/>
    <col min="11307" max="11307" width="1.453125" customWidth="1"/>
    <col min="11308" max="11308" width="5.54296875" customWidth="1"/>
    <col min="11309" max="11309" width="1.453125" customWidth="1"/>
    <col min="11310" max="11310" width="5.54296875" customWidth="1"/>
    <col min="11311" max="11311" width="1.453125" customWidth="1"/>
    <col min="11312" max="11312" width="5.54296875" customWidth="1"/>
    <col min="11313" max="11313" width="1.453125" customWidth="1"/>
    <col min="11472" max="11473" width="0" hidden="1" customWidth="1"/>
    <col min="11474" max="11474" width="8.54296875" customWidth="1"/>
    <col min="11475" max="11475" width="31.90625" customWidth="1"/>
    <col min="11476" max="11476" width="8.453125" customWidth="1"/>
    <col min="11477" max="11477" width="6.54296875" customWidth="1"/>
    <col min="11478" max="11478" width="1.453125" customWidth="1"/>
    <col min="11479" max="11479" width="6.54296875" customWidth="1"/>
    <col min="11480" max="11480" width="1.453125" customWidth="1"/>
    <col min="11481" max="11481" width="6.54296875" customWidth="1"/>
    <col min="11482" max="11482" width="1.453125" customWidth="1"/>
    <col min="11483" max="11483" width="6.54296875" customWidth="1"/>
    <col min="11484" max="11484" width="1.453125" customWidth="1"/>
    <col min="11485" max="11485" width="6.54296875" customWidth="1"/>
    <col min="11486" max="11486" width="1.453125" customWidth="1"/>
    <col min="11487" max="11487" width="6.453125" customWidth="1"/>
    <col min="11488" max="11488" width="1.453125" customWidth="1"/>
    <col min="11489" max="11489" width="6.54296875" customWidth="1"/>
    <col min="11490" max="11490" width="1.453125" customWidth="1"/>
    <col min="11491" max="11491" width="6.54296875" customWidth="1"/>
    <col min="11492" max="11492" width="1.453125" customWidth="1"/>
    <col min="11493" max="11493" width="6.54296875" customWidth="1"/>
    <col min="11494" max="11494" width="1.453125" customWidth="1"/>
    <col min="11495" max="11495" width="6.54296875" customWidth="1"/>
    <col min="11496" max="11496" width="1.453125" customWidth="1"/>
    <col min="11497" max="11497" width="6.54296875" customWidth="1"/>
    <col min="11498" max="11498" width="1.453125" customWidth="1"/>
    <col min="11499" max="11499" width="6.54296875" customWidth="1"/>
    <col min="11500" max="11500" width="1.453125" customWidth="1"/>
    <col min="11501" max="11501" width="6.54296875" customWidth="1"/>
    <col min="11502" max="11502" width="1.453125" customWidth="1"/>
    <col min="11503" max="11503" width="6.54296875" customWidth="1"/>
    <col min="11504" max="11504" width="1.453125" customWidth="1"/>
    <col min="11505" max="11505" width="6.54296875" customWidth="1"/>
    <col min="11506" max="11506" width="1.453125" customWidth="1"/>
    <col min="11507" max="11507" width="6.54296875" customWidth="1"/>
    <col min="11508" max="11508" width="1.453125" customWidth="1"/>
    <col min="11509" max="11509" width="6.54296875" customWidth="1"/>
    <col min="11510" max="11510" width="1.453125" customWidth="1"/>
    <col min="11511" max="11511" width="6.54296875" customWidth="1"/>
    <col min="11512" max="11512" width="1.453125" customWidth="1"/>
    <col min="11513" max="11513" width="6.54296875" customWidth="1"/>
    <col min="11514" max="11514" width="1.453125" customWidth="1"/>
    <col min="11515" max="11515" width="6.54296875" customWidth="1"/>
    <col min="11516" max="11516" width="1.453125" customWidth="1"/>
    <col min="11517" max="11517" width="6.54296875" customWidth="1"/>
    <col min="11518" max="11518" width="1.453125" customWidth="1"/>
    <col min="11519" max="11519" width="6.54296875" customWidth="1"/>
    <col min="11520" max="11520" width="1.453125" customWidth="1"/>
    <col min="11521" max="11521" width="8.984375E-2" customWidth="1"/>
    <col min="11522" max="11522" width="3.453125" customWidth="1"/>
    <col min="11523" max="11523" width="5.453125" customWidth="1"/>
    <col min="11524" max="11524" width="42.453125" customWidth="1"/>
    <col min="11525" max="11525" width="8" customWidth="1"/>
    <col min="11526" max="11526" width="6.453125" customWidth="1"/>
    <col min="11527" max="11527" width="1.453125" customWidth="1"/>
    <col min="11528" max="11528" width="6.453125" customWidth="1"/>
    <col min="11529" max="11529" width="1.453125" customWidth="1"/>
    <col min="11530" max="11530" width="5.54296875" customWidth="1"/>
    <col min="11531" max="11531" width="1.453125" customWidth="1"/>
    <col min="11532" max="11532" width="5.54296875" customWidth="1"/>
    <col min="11533" max="11533" width="1.453125" customWidth="1"/>
    <col min="11534" max="11534" width="5.54296875" customWidth="1"/>
    <col min="11535" max="11535" width="1.453125" customWidth="1"/>
    <col min="11536" max="11536" width="5.54296875" customWidth="1"/>
    <col min="11537" max="11537" width="1.453125" customWidth="1"/>
    <col min="11538" max="11538" width="5.54296875" customWidth="1"/>
    <col min="11539" max="11539" width="1.453125" customWidth="1"/>
    <col min="11540" max="11540" width="5.54296875" customWidth="1"/>
    <col min="11541" max="11541" width="1.453125" customWidth="1"/>
    <col min="11542" max="11542" width="5.54296875" customWidth="1"/>
    <col min="11543" max="11543" width="1.453125" customWidth="1"/>
    <col min="11544" max="11544" width="5.54296875" customWidth="1"/>
    <col min="11545" max="11545" width="1.453125" customWidth="1"/>
    <col min="11546" max="11546" width="5.54296875" customWidth="1"/>
    <col min="11547" max="11547" width="1.453125" customWidth="1"/>
    <col min="11548" max="11548" width="5.54296875" customWidth="1"/>
    <col min="11549" max="11549" width="1.453125" customWidth="1"/>
    <col min="11550" max="11550" width="5.54296875" customWidth="1"/>
    <col min="11551" max="11551" width="1.453125" customWidth="1"/>
    <col min="11552" max="11552" width="5.54296875" customWidth="1"/>
    <col min="11553" max="11553" width="1.453125" customWidth="1"/>
    <col min="11554" max="11554" width="5.54296875" customWidth="1"/>
    <col min="11555" max="11555" width="1.453125" customWidth="1"/>
    <col min="11556" max="11556" width="5.54296875" customWidth="1"/>
    <col min="11557" max="11557" width="1.453125" customWidth="1"/>
    <col min="11558" max="11558" width="5.54296875" customWidth="1"/>
    <col min="11559" max="11559" width="1.453125" customWidth="1"/>
    <col min="11560" max="11560" width="5.54296875" customWidth="1"/>
    <col min="11561" max="11561" width="1.453125" customWidth="1"/>
    <col min="11562" max="11562" width="5.54296875" customWidth="1"/>
    <col min="11563" max="11563" width="1.453125" customWidth="1"/>
    <col min="11564" max="11564" width="5.54296875" customWidth="1"/>
    <col min="11565" max="11565" width="1.453125" customWidth="1"/>
    <col min="11566" max="11566" width="5.54296875" customWidth="1"/>
    <col min="11567" max="11567" width="1.453125" customWidth="1"/>
    <col min="11568" max="11568" width="5.54296875" customWidth="1"/>
    <col min="11569" max="11569" width="1.453125" customWidth="1"/>
    <col min="11728" max="11729" width="0" hidden="1" customWidth="1"/>
    <col min="11730" max="11730" width="8.54296875" customWidth="1"/>
    <col min="11731" max="11731" width="31.90625" customWidth="1"/>
    <col min="11732" max="11732" width="8.453125" customWidth="1"/>
    <col min="11733" max="11733" width="6.54296875" customWidth="1"/>
    <col min="11734" max="11734" width="1.453125" customWidth="1"/>
    <col min="11735" max="11735" width="6.54296875" customWidth="1"/>
    <col min="11736" max="11736" width="1.453125" customWidth="1"/>
    <col min="11737" max="11737" width="6.54296875" customWidth="1"/>
    <col min="11738" max="11738" width="1.453125" customWidth="1"/>
    <col min="11739" max="11739" width="6.54296875" customWidth="1"/>
    <col min="11740" max="11740" width="1.453125" customWidth="1"/>
    <col min="11741" max="11741" width="6.54296875" customWidth="1"/>
    <col min="11742" max="11742" width="1.453125" customWidth="1"/>
    <col min="11743" max="11743" width="6.453125" customWidth="1"/>
    <col min="11744" max="11744" width="1.453125" customWidth="1"/>
    <col min="11745" max="11745" width="6.54296875" customWidth="1"/>
    <col min="11746" max="11746" width="1.453125" customWidth="1"/>
    <col min="11747" max="11747" width="6.54296875" customWidth="1"/>
    <col min="11748" max="11748" width="1.453125" customWidth="1"/>
    <col min="11749" max="11749" width="6.54296875" customWidth="1"/>
    <col min="11750" max="11750" width="1.453125" customWidth="1"/>
    <col min="11751" max="11751" width="6.54296875" customWidth="1"/>
    <col min="11752" max="11752" width="1.453125" customWidth="1"/>
    <col min="11753" max="11753" width="6.54296875" customWidth="1"/>
    <col min="11754" max="11754" width="1.453125" customWidth="1"/>
    <col min="11755" max="11755" width="6.54296875" customWidth="1"/>
    <col min="11756" max="11756" width="1.453125" customWidth="1"/>
    <col min="11757" max="11757" width="6.54296875" customWidth="1"/>
    <col min="11758" max="11758" width="1.453125" customWidth="1"/>
    <col min="11759" max="11759" width="6.54296875" customWidth="1"/>
    <col min="11760" max="11760" width="1.453125" customWidth="1"/>
    <col min="11761" max="11761" width="6.54296875" customWidth="1"/>
    <col min="11762" max="11762" width="1.453125" customWidth="1"/>
    <col min="11763" max="11763" width="6.54296875" customWidth="1"/>
    <col min="11764" max="11764" width="1.453125" customWidth="1"/>
    <col min="11765" max="11765" width="6.54296875" customWidth="1"/>
    <col min="11766" max="11766" width="1.453125" customWidth="1"/>
    <col min="11767" max="11767" width="6.54296875" customWidth="1"/>
    <col min="11768" max="11768" width="1.453125" customWidth="1"/>
    <col min="11769" max="11769" width="6.54296875" customWidth="1"/>
    <col min="11770" max="11770" width="1.453125" customWidth="1"/>
    <col min="11771" max="11771" width="6.54296875" customWidth="1"/>
    <col min="11772" max="11772" width="1.453125" customWidth="1"/>
    <col min="11773" max="11773" width="6.54296875" customWidth="1"/>
    <col min="11774" max="11774" width="1.453125" customWidth="1"/>
    <col min="11775" max="11775" width="6.54296875" customWidth="1"/>
    <col min="11776" max="11776" width="1.453125" customWidth="1"/>
    <col min="11777" max="11777" width="8.984375E-2" customWidth="1"/>
    <col min="11778" max="11778" width="3.453125" customWidth="1"/>
    <col min="11779" max="11779" width="5.453125" customWidth="1"/>
    <col min="11780" max="11780" width="42.453125" customWidth="1"/>
    <col min="11781" max="11781" width="8" customWidth="1"/>
    <col min="11782" max="11782" width="6.453125" customWidth="1"/>
    <col min="11783" max="11783" width="1.453125" customWidth="1"/>
    <col min="11784" max="11784" width="6.453125" customWidth="1"/>
    <col min="11785" max="11785" width="1.453125" customWidth="1"/>
    <col min="11786" max="11786" width="5.54296875" customWidth="1"/>
    <col min="11787" max="11787" width="1.453125" customWidth="1"/>
    <col min="11788" max="11788" width="5.54296875" customWidth="1"/>
    <col min="11789" max="11789" width="1.453125" customWidth="1"/>
    <col min="11790" max="11790" width="5.54296875" customWidth="1"/>
    <col min="11791" max="11791" width="1.453125" customWidth="1"/>
    <col min="11792" max="11792" width="5.54296875" customWidth="1"/>
    <col min="11793" max="11793" width="1.453125" customWidth="1"/>
    <col min="11794" max="11794" width="5.54296875" customWidth="1"/>
    <col min="11795" max="11795" width="1.453125" customWidth="1"/>
    <col min="11796" max="11796" width="5.54296875" customWidth="1"/>
    <col min="11797" max="11797" width="1.453125" customWidth="1"/>
    <col min="11798" max="11798" width="5.54296875" customWidth="1"/>
    <col min="11799" max="11799" width="1.453125" customWidth="1"/>
    <col min="11800" max="11800" width="5.54296875" customWidth="1"/>
    <col min="11801" max="11801" width="1.453125" customWidth="1"/>
    <col min="11802" max="11802" width="5.54296875" customWidth="1"/>
    <col min="11803" max="11803" width="1.453125" customWidth="1"/>
    <col min="11804" max="11804" width="5.54296875" customWidth="1"/>
    <col min="11805" max="11805" width="1.453125" customWidth="1"/>
    <col min="11806" max="11806" width="5.54296875" customWidth="1"/>
    <col min="11807" max="11807" width="1.453125" customWidth="1"/>
    <col min="11808" max="11808" width="5.54296875" customWidth="1"/>
    <col min="11809" max="11809" width="1.453125" customWidth="1"/>
    <col min="11810" max="11810" width="5.54296875" customWidth="1"/>
    <col min="11811" max="11811" width="1.453125" customWidth="1"/>
    <col min="11812" max="11812" width="5.54296875" customWidth="1"/>
    <col min="11813" max="11813" width="1.453125" customWidth="1"/>
    <col min="11814" max="11814" width="5.54296875" customWidth="1"/>
    <col min="11815" max="11815" width="1.453125" customWidth="1"/>
    <col min="11816" max="11816" width="5.54296875" customWidth="1"/>
    <col min="11817" max="11817" width="1.453125" customWidth="1"/>
    <col min="11818" max="11818" width="5.54296875" customWidth="1"/>
    <col min="11819" max="11819" width="1.453125" customWidth="1"/>
    <col min="11820" max="11820" width="5.54296875" customWidth="1"/>
    <col min="11821" max="11821" width="1.453125" customWidth="1"/>
    <col min="11822" max="11822" width="5.54296875" customWidth="1"/>
    <col min="11823" max="11823" width="1.453125" customWidth="1"/>
    <col min="11824" max="11824" width="5.54296875" customWidth="1"/>
    <col min="11825" max="11825" width="1.453125" customWidth="1"/>
    <col min="11984" max="11985" width="0" hidden="1" customWidth="1"/>
    <col min="11986" max="11986" width="8.54296875" customWidth="1"/>
    <col min="11987" max="11987" width="31.90625" customWidth="1"/>
    <col min="11988" max="11988" width="8.453125" customWidth="1"/>
    <col min="11989" max="11989" width="6.54296875" customWidth="1"/>
    <col min="11990" max="11990" width="1.453125" customWidth="1"/>
    <col min="11991" max="11991" width="6.54296875" customWidth="1"/>
    <col min="11992" max="11992" width="1.453125" customWidth="1"/>
    <col min="11993" max="11993" width="6.54296875" customWidth="1"/>
    <col min="11994" max="11994" width="1.453125" customWidth="1"/>
    <col min="11995" max="11995" width="6.54296875" customWidth="1"/>
    <col min="11996" max="11996" width="1.453125" customWidth="1"/>
    <col min="11997" max="11997" width="6.54296875" customWidth="1"/>
    <col min="11998" max="11998" width="1.453125" customWidth="1"/>
    <col min="11999" max="11999" width="6.453125" customWidth="1"/>
    <col min="12000" max="12000" width="1.453125" customWidth="1"/>
    <col min="12001" max="12001" width="6.54296875" customWidth="1"/>
    <col min="12002" max="12002" width="1.453125" customWidth="1"/>
    <col min="12003" max="12003" width="6.54296875" customWidth="1"/>
    <col min="12004" max="12004" width="1.453125" customWidth="1"/>
    <col min="12005" max="12005" width="6.54296875" customWidth="1"/>
    <col min="12006" max="12006" width="1.453125" customWidth="1"/>
    <col min="12007" max="12007" width="6.54296875" customWidth="1"/>
    <col min="12008" max="12008" width="1.453125" customWidth="1"/>
    <col min="12009" max="12009" width="6.54296875" customWidth="1"/>
    <col min="12010" max="12010" width="1.453125" customWidth="1"/>
    <col min="12011" max="12011" width="6.54296875" customWidth="1"/>
    <col min="12012" max="12012" width="1.453125" customWidth="1"/>
    <col min="12013" max="12013" width="6.54296875" customWidth="1"/>
    <col min="12014" max="12014" width="1.453125" customWidth="1"/>
    <col min="12015" max="12015" width="6.54296875" customWidth="1"/>
    <col min="12016" max="12016" width="1.453125" customWidth="1"/>
    <col min="12017" max="12017" width="6.54296875" customWidth="1"/>
    <col min="12018" max="12018" width="1.453125" customWidth="1"/>
    <col min="12019" max="12019" width="6.54296875" customWidth="1"/>
    <col min="12020" max="12020" width="1.453125" customWidth="1"/>
    <col min="12021" max="12021" width="6.54296875" customWidth="1"/>
    <col min="12022" max="12022" width="1.453125" customWidth="1"/>
    <col min="12023" max="12023" width="6.54296875" customWidth="1"/>
    <col min="12024" max="12024" width="1.453125" customWidth="1"/>
    <col min="12025" max="12025" width="6.54296875" customWidth="1"/>
    <col min="12026" max="12026" width="1.453125" customWidth="1"/>
    <col min="12027" max="12027" width="6.54296875" customWidth="1"/>
    <col min="12028" max="12028" width="1.453125" customWidth="1"/>
    <col min="12029" max="12029" width="6.54296875" customWidth="1"/>
    <col min="12030" max="12030" width="1.453125" customWidth="1"/>
    <col min="12031" max="12031" width="6.54296875" customWidth="1"/>
    <col min="12032" max="12032" width="1.453125" customWidth="1"/>
    <col min="12033" max="12033" width="8.984375E-2" customWidth="1"/>
    <col min="12034" max="12034" width="3.453125" customWidth="1"/>
    <col min="12035" max="12035" width="5.453125" customWidth="1"/>
    <col min="12036" max="12036" width="42.453125" customWidth="1"/>
    <col min="12037" max="12037" width="8" customWidth="1"/>
    <col min="12038" max="12038" width="6.453125" customWidth="1"/>
    <col min="12039" max="12039" width="1.453125" customWidth="1"/>
    <col min="12040" max="12040" width="6.453125" customWidth="1"/>
    <col min="12041" max="12041" width="1.453125" customWidth="1"/>
    <col min="12042" max="12042" width="5.54296875" customWidth="1"/>
    <col min="12043" max="12043" width="1.453125" customWidth="1"/>
    <col min="12044" max="12044" width="5.54296875" customWidth="1"/>
    <col min="12045" max="12045" width="1.453125" customWidth="1"/>
    <col min="12046" max="12046" width="5.54296875" customWidth="1"/>
    <col min="12047" max="12047" width="1.453125" customWidth="1"/>
    <col min="12048" max="12048" width="5.54296875" customWidth="1"/>
    <col min="12049" max="12049" width="1.453125" customWidth="1"/>
    <col min="12050" max="12050" width="5.54296875" customWidth="1"/>
    <col min="12051" max="12051" width="1.453125" customWidth="1"/>
    <col min="12052" max="12052" width="5.54296875" customWidth="1"/>
    <col min="12053" max="12053" width="1.453125" customWidth="1"/>
    <col min="12054" max="12054" width="5.54296875" customWidth="1"/>
    <col min="12055" max="12055" width="1.453125" customWidth="1"/>
    <col min="12056" max="12056" width="5.54296875" customWidth="1"/>
    <col min="12057" max="12057" width="1.453125" customWidth="1"/>
    <col min="12058" max="12058" width="5.54296875" customWidth="1"/>
    <col min="12059" max="12059" width="1.453125" customWidth="1"/>
    <col min="12060" max="12060" width="5.54296875" customWidth="1"/>
    <col min="12061" max="12061" width="1.453125" customWidth="1"/>
    <col min="12062" max="12062" width="5.54296875" customWidth="1"/>
    <col min="12063" max="12063" width="1.453125" customWidth="1"/>
    <col min="12064" max="12064" width="5.54296875" customWidth="1"/>
    <col min="12065" max="12065" width="1.453125" customWidth="1"/>
    <col min="12066" max="12066" width="5.54296875" customWidth="1"/>
    <col min="12067" max="12067" width="1.453125" customWidth="1"/>
    <col min="12068" max="12068" width="5.54296875" customWidth="1"/>
    <col min="12069" max="12069" width="1.453125" customWidth="1"/>
    <col min="12070" max="12070" width="5.54296875" customWidth="1"/>
    <col min="12071" max="12071" width="1.453125" customWidth="1"/>
    <col min="12072" max="12072" width="5.54296875" customWidth="1"/>
    <col min="12073" max="12073" width="1.453125" customWidth="1"/>
    <col min="12074" max="12074" width="5.54296875" customWidth="1"/>
    <col min="12075" max="12075" width="1.453125" customWidth="1"/>
    <col min="12076" max="12076" width="5.54296875" customWidth="1"/>
    <col min="12077" max="12077" width="1.453125" customWidth="1"/>
    <col min="12078" max="12078" width="5.54296875" customWidth="1"/>
    <col min="12079" max="12079" width="1.453125" customWidth="1"/>
    <col min="12080" max="12080" width="5.54296875" customWidth="1"/>
    <col min="12081" max="12081" width="1.453125" customWidth="1"/>
    <col min="12240" max="12241" width="0" hidden="1" customWidth="1"/>
    <col min="12242" max="12242" width="8.54296875" customWidth="1"/>
    <col min="12243" max="12243" width="31.90625" customWidth="1"/>
    <col min="12244" max="12244" width="8.453125" customWidth="1"/>
    <col min="12245" max="12245" width="6.54296875" customWidth="1"/>
    <col min="12246" max="12246" width="1.453125" customWidth="1"/>
    <col min="12247" max="12247" width="6.54296875" customWidth="1"/>
    <col min="12248" max="12248" width="1.453125" customWidth="1"/>
    <col min="12249" max="12249" width="6.54296875" customWidth="1"/>
    <col min="12250" max="12250" width="1.453125" customWidth="1"/>
    <col min="12251" max="12251" width="6.54296875" customWidth="1"/>
    <col min="12252" max="12252" width="1.453125" customWidth="1"/>
    <col min="12253" max="12253" width="6.54296875" customWidth="1"/>
    <col min="12254" max="12254" width="1.453125" customWidth="1"/>
    <col min="12255" max="12255" width="6.453125" customWidth="1"/>
    <col min="12256" max="12256" width="1.453125" customWidth="1"/>
    <col min="12257" max="12257" width="6.54296875" customWidth="1"/>
    <col min="12258" max="12258" width="1.453125" customWidth="1"/>
    <col min="12259" max="12259" width="6.54296875" customWidth="1"/>
    <col min="12260" max="12260" width="1.453125" customWidth="1"/>
    <col min="12261" max="12261" width="6.54296875" customWidth="1"/>
    <col min="12262" max="12262" width="1.453125" customWidth="1"/>
    <col min="12263" max="12263" width="6.54296875" customWidth="1"/>
    <col min="12264" max="12264" width="1.453125" customWidth="1"/>
    <col min="12265" max="12265" width="6.54296875" customWidth="1"/>
    <col min="12266" max="12266" width="1.453125" customWidth="1"/>
    <col min="12267" max="12267" width="6.54296875" customWidth="1"/>
    <col min="12268" max="12268" width="1.453125" customWidth="1"/>
    <col min="12269" max="12269" width="6.54296875" customWidth="1"/>
    <col min="12270" max="12270" width="1.453125" customWidth="1"/>
    <col min="12271" max="12271" width="6.54296875" customWidth="1"/>
    <col min="12272" max="12272" width="1.453125" customWidth="1"/>
    <col min="12273" max="12273" width="6.54296875" customWidth="1"/>
    <col min="12274" max="12274" width="1.453125" customWidth="1"/>
    <col min="12275" max="12275" width="6.54296875" customWidth="1"/>
    <col min="12276" max="12276" width="1.453125" customWidth="1"/>
    <col min="12277" max="12277" width="6.54296875" customWidth="1"/>
    <col min="12278" max="12278" width="1.453125" customWidth="1"/>
    <col min="12279" max="12279" width="6.54296875" customWidth="1"/>
    <col min="12280" max="12280" width="1.453125" customWidth="1"/>
    <col min="12281" max="12281" width="6.54296875" customWidth="1"/>
    <col min="12282" max="12282" width="1.453125" customWidth="1"/>
    <col min="12283" max="12283" width="6.54296875" customWidth="1"/>
    <col min="12284" max="12284" width="1.453125" customWidth="1"/>
    <col min="12285" max="12285" width="6.54296875" customWidth="1"/>
    <col min="12286" max="12286" width="1.453125" customWidth="1"/>
    <col min="12287" max="12287" width="6.54296875" customWidth="1"/>
    <col min="12288" max="12288" width="1.453125" customWidth="1"/>
    <col min="12289" max="12289" width="8.984375E-2" customWidth="1"/>
    <col min="12290" max="12290" width="3.453125" customWidth="1"/>
    <col min="12291" max="12291" width="5.453125" customWidth="1"/>
    <col min="12292" max="12292" width="42.453125" customWidth="1"/>
    <col min="12293" max="12293" width="8" customWidth="1"/>
    <col min="12294" max="12294" width="6.453125" customWidth="1"/>
    <col min="12295" max="12295" width="1.453125" customWidth="1"/>
    <col min="12296" max="12296" width="6.453125" customWidth="1"/>
    <col min="12297" max="12297" width="1.453125" customWidth="1"/>
    <col min="12298" max="12298" width="5.54296875" customWidth="1"/>
    <col min="12299" max="12299" width="1.453125" customWidth="1"/>
    <col min="12300" max="12300" width="5.54296875" customWidth="1"/>
    <col min="12301" max="12301" width="1.453125" customWidth="1"/>
    <col min="12302" max="12302" width="5.54296875" customWidth="1"/>
    <col min="12303" max="12303" width="1.453125" customWidth="1"/>
    <col min="12304" max="12304" width="5.54296875" customWidth="1"/>
    <col min="12305" max="12305" width="1.453125" customWidth="1"/>
    <col min="12306" max="12306" width="5.54296875" customWidth="1"/>
    <col min="12307" max="12307" width="1.453125" customWidth="1"/>
    <col min="12308" max="12308" width="5.54296875" customWidth="1"/>
    <col min="12309" max="12309" width="1.453125" customWidth="1"/>
    <col min="12310" max="12310" width="5.54296875" customWidth="1"/>
    <col min="12311" max="12311" width="1.453125" customWidth="1"/>
    <col min="12312" max="12312" width="5.54296875" customWidth="1"/>
    <col min="12313" max="12313" width="1.453125" customWidth="1"/>
    <col min="12314" max="12314" width="5.54296875" customWidth="1"/>
    <col min="12315" max="12315" width="1.453125" customWidth="1"/>
    <col min="12316" max="12316" width="5.54296875" customWidth="1"/>
    <col min="12317" max="12317" width="1.453125" customWidth="1"/>
    <col min="12318" max="12318" width="5.54296875" customWidth="1"/>
    <col min="12319" max="12319" width="1.453125" customWidth="1"/>
    <col min="12320" max="12320" width="5.54296875" customWidth="1"/>
    <col min="12321" max="12321" width="1.453125" customWidth="1"/>
    <col min="12322" max="12322" width="5.54296875" customWidth="1"/>
    <col min="12323" max="12323" width="1.453125" customWidth="1"/>
    <col min="12324" max="12324" width="5.54296875" customWidth="1"/>
    <col min="12325" max="12325" width="1.453125" customWidth="1"/>
    <col min="12326" max="12326" width="5.54296875" customWidth="1"/>
    <col min="12327" max="12327" width="1.453125" customWidth="1"/>
    <col min="12328" max="12328" width="5.54296875" customWidth="1"/>
    <col min="12329" max="12329" width="1.453125" customWidth="1"/>
    <col min="12330" max="12330" width="5.54296875" customWidth="1"/>
    <col min="12331" max="12331" width="1.453125" customWidth="1"/>
    <col min="12332" max="12332" width="5.54296875" customWidth="1"/>
    <col min="12333" max="12333" width="1.453125" customWidth="1"/>
    <col min="12334" max="12334" width="5.54296875" customWidth="1"/>
    <col min="12335" max="12335" width="1.453125" customWidth="1"/>
    <col min="12336" max="12336" width="5.54296875" customWidth="1"/>
    <col min="12337" max="12337" width="1.453125" customWidth="1"/>
    <col min="12496" max="12497" width="0" hidden="1" customWidth="1"/>
    <col min="12498" max="12498" width="8.54296875" customWidth="1"/>
    <col min="12499" max="12499" width="31.90625" customWidth="1"/>
    <col min="12500" max="12500" width="8.453125" customWidth="1"/>
    <col min="12501" max="12501" width="6.54296875" customWidth="1"/>
    <col min="12502" max="12502" width="1.453125" customWidth="1"/>
    <col min="12503" max="12503" width="6.54296875" customWidth="1"/>
    <col min="12504" max="12504" width="1.453125" customWidth="1"/>
    <col min="12505" max="12505" width="6.54296875" customWidth="1"/>
    <col min="12506" max="12506" width="1.453125" customWidth="1"/>
    <col min="12507" max="12507" width="6.54296875" customWidth="1"/>
    <col min="12508" max="12508" width="1.453125" customWidth="1"/>
    <col min="12509" max="12509" width="6.54296875" customWidth="1"/>
    <col min="12510" max="12510" width="1.453125" customWidth="1"/>
    <col min="12511" max="12511" width="6.453125" customWidth="1"/>
    <col min="12512" max="12512" width="1.453125" customWidth="1"/>
    <col min="12513" max="12513" width="6.54296875" customWidth="1"/>
    <col min="12514" max="12514" width="1.453125" customWidth="1"/>
    <col min="12515" max="12515" width="6.54296875" customWidth="1"/>
    <col min="12516" max="12516" width="1.453125" customWidth="1"/>
    <col min="12517" max="12517" width="6.54296875" customWidth="1"/>
    <col min="12518" max="12518" width="1.453125" customWidth="1"/>
    <col min="12519" max="12519" width="6.54296875" customWidth="1"/>
    <col min="12520" max="12520" width="1.453125" customWidth="1"/>
    <col min="12521" max="12521" width="6.54296875" customWidth="1"/>
    <col min="12522" max="12522" width="1.453125" customWidth="1"/>
    <col min="12523" max="12523" width="6.54296875" customWidth="1"/>
    <col min="12524" max="12524" width="1.453125" customWidth="1"/>
    <col min="12525" max="12525" width="6.54296875" customWidth="1"/>
    <col min="12526" max="12526" width="1.453125" customWidth="1"/>
    <col min="12527" max="12527" width="6.54296875" customWidth="1"/>
    <col min="12528" max="12528" width="1.453125" customWidth="1"/>
    <col min="12529" max="12529" width="6.54296875" customWidth="1"/>
    <col min="12530" max="12530" width="1.453125" customWidth="1"/>
    <col min="12531" max="12531" width="6.54296875" customWidth="1"/>
    <col min="12532" max="12532" width="1.453125" customWidth="1"/>
    <col min="12533" max="12533" width="6.54296875" customWidth="1"/>
    <col min="12534" max="12534" width="1.453125" customWidth="1"/>
    <col min="12535" max="12535" width="6.54296875" customWidth="1"/>
    <col min="12536" max="12536" width="1.453125" customWidth="1"/>
    <col min="12537" max="12537" width="6.54296875" customWidth="1"/>
    <col min="12538" max="12538" width="1.453125" customWidth="1"/>
    <col min="12539" max="12539" width="6.54296875" customWidth="1"/>
    <col min="12540" max="12540" width="1.453125" customWidth="1"/>
    <col min="12541" max="12541" width="6.54296875" customWidth="1"/>
    <col min="12542" max="12542" width="1.453125" customWidth="1"/>
    <col min="12543" max="12543" width="6.54296875" customWidth="1"/>
    <col min="12544" max="12544" width="1.453125" customWidth="1"/>
    <col min="12545" max="12545" width="8.984375E-2" customWidth="1"/>
    <col min="12546" max="12546" width="3.453125" customWidth="1"/>
    <col min="12547" max="12547" width="5.453125" customWidth="1"/>
    <col min="12548" max="12548" width="42.453125" customWidth="1"/>
    <col min="12549" max="12549" width="8" customWidth="1"/>
    <col min="12550" max="12550" width="6.453125" customWidth="1"/>
    <col min="12551" max="12551" width="1.453125" customWidth="1"/>
    <col min="12552" max="12552" width="6.453125" customWidth="1"/>
    <col min="12553" max="12553" width="1.453125" customWidth="1"/>
    <col min="12554" max="12554" width="5.54296875" customWidth="1"/>
    <col min="12555" max="12555" width="1.453125" customWidth="1"/>
    <col min="12556" max="12556" width="5.54296875" customWidth="1"/>
    <col min="12557" max="12557" width="1.453125" customWidth="1"/>
    <col min="12558" max="12558" width="5.54296875" customWidth="1"/>
    <col min="12559" max="12559" width="1.453125" customWidth="1"/>
    <col min="12560" max="12560" width="5.54296875" customWidth="1"/>
    <col min="12561" max="12561" width="1.453125" customWidth="1"/>
    <col min="12562" max="12562" width="5.54296875" customWidth="1"/>
    <col min="12563" max="12563" width="1.453125" customWidth="1"/>
    <col min="12564" max="12564" width="5.54296875" customWidth="1"/>
    <col min="12565" max="12565" width="1.453125" customWidth="1"/>
    <col min="12566" max="12566" width="5.54296875" customWidth="1"/>
    <col min="12567" max="12567" width="1.453125" customWidth="1"/>
    <col min="12568" max="12568" width="5.54296875" customWidth="1"/>
    <col min="12569" max="12569" width="1.453125" customWidth="1"/>
    <col min="12570" max="12570" width="5.54296875" customWidth="1"/>
    <col min="12571" max="12571" width="1.453125" customWidth="1"/>
    <col min="12572" max="12572" width="5.54296875" customWidth="1"/>
    <col min="12573" max="12573" width="1.453125" customWidth="1"/>
    <col min="12574" max="12574" width="5.54296875" customWidth="1"/>
    <col min="12575" max="12575" width="1.453125" customWidth="1"/>
    <col min="12576" max="12576" width="5.54296875" customWidth="1"/>
    <col min="12577" max="12577" width="1.453125" customWidth="1"/>
    <col min="12578" max="12578" width="5.54296875" customWidth="1"/>
    <col min="12579" max="12579" width="1.453125" customWidth="1"/>
    <col min="12580" max="12580" width="5.54296875" customWidth="1"/>
    <col min="12581" max="12581" width="1.453125" customWidth="1"/>
    <col min="12582" max="12582" width="5.54296875" customWidth="1"/>
    <col min="12583" max="12583" width="1.453125" customWidth="1"/>
    <col min="12584" max="12584" width="5.54296875" customWidth="1"/>
    <col min="12585" max="12585" width="1.453125" customWidth="1"/>
    <col min="12586" max="12586" width="5.54296875" customWidth="1"/>
    <col min="12587" max="12587" width="1.453125" customWidth="1"/>
    <col min="12588" max="12588" width="5.54296875" customWidth="1"/>
    <col min="12589" max="12589" width="1.453125" customWidth="1"/>
    <col min="12590" max="12590" width="5.54296875" customWidth="1"/>
    <col min="12591" max="12591" width="1.453125" customWidth="1"/>
    <col min="12592" max="12592" width="5.54296875" customWidth="1"/>
    <col min="12593" max="12593" width="1.453125" customWidth="1"/>
    <col min="12752" max="12753" width="0" hidden="1" customWidth="1"/>
    <col min="12754" max="12754" width="8.54296875" customWidth="1"/>
    <col min="12755" max="12755" width="31.90625" customWidth="1"/>
    <col min="12756" max="12756" width="8.453125" customWidth="1"/>
    <col min="12757" max="12757" width="6.54296875" customWidth="1"/>
    <col min="12758" max="12758" width="1.453125" customWidth="1"/>
    <col min="12759" max="12759" width="6.54296875" customWidth="1"/>
    <col min="12760" max="12760" width="1.453125" customWidth="1"/>
    <col min="12761" max="12761" width="6.54296875" customWidth="1"/>
    <col min="12762" max="12762" width="1.453125" customWidth="1"/>
    <col min="12763" max="12763" width="6.54296875" customWidth="1"/>
    <col min="12764" max="12764" width="1.453125" customWidth="1"/>
    <col min="12765" max="12765" width="6.54296875" customWidth="1"/>
    <col min="12766" max="12766" width="1.453125" customWidth="1"/>
    <col min="12767" max="12767" width="6.453125" customWidth="1"/>
    <col min="12768" max="12768" width="1.453125" customWidth="1"/>
    <col min="12769" max="12769" width="6.54296875" customWidth="1"/>
    <col min="12770" max="12770" width="1.453125" customWidth="1"/>
    <col min="12771" max="12771" width="6.54296875" customWidth="1"/>
    <col min="12772" max="12772" width="1.453125" customWidth="1"/>
    <col min="12773" max="12773" width="6.54296875" customWidth="1"/>
    <col min="12774" max="12774" width="1.453125" customWidth="1"/>
    <col min="12775" max="12775" width="6.54296875" customWidth="1"/>
    <col min="12776" max="12776" width="1.453125" customWidth="1"/>
    <col min="12777" max="12777" width="6.54296875" customWidth="1"/>
    <col min="12778" max="12778" width="1.453125" customWidth="1"/>
    <col min="12779" max="12779" width="6.54296875" customWidth="1"/>
    <col min="12780" max="12780" width="1.453125" customWidth="1"/>
    <col min="12781" max="12781" width="6.54296875" customWidth="1"/>
    <col min="12782" max="12782" width="1.453125" customWidth="1"/>
    <col min="12783" max="12783" width="6.54296875" customWidth="1"/>
    <col min="12784" max="12784" width="1.453125" customWidth="1"/>
    <col min="12785" max="12785" width="6.54296875" customWidth="1"/>
    <col min="12786" max="12786" width="1.453125" customWidth="1"/>
    <col min="12787" max="12787" width="6.54296875" customWidth="1"/>
    <col min="12788" max="12788" width="1.453125" customWidth="1"/>
    <col min="12789" max="12789" width="6.54296875" customWidth="1"/>
    <col min="12790" max="12790" width="1.453125" customWidth="1"/>
    <col min="12791" max="12791" width="6.54296875" customWidth="1"/>
    <col min="12792" max="12792" width="1.453125" customWidth="1"/>
    <col min="12793" max="12793" width="6.54296875" customWidth="1"/>
    <col min="12794" max="12794" width="1.453125" customWidth="1"/>
    <col min="12795" max="12795" width="6.54296875" customWidth="1"/>
    <col min="12796" max="12796" width="1.453125" customWidth="1"/>
    <col min="12797" max="12797" width="6.54296875" customWidth="1"/>
    <col min="12798" max="12798" width="1.453125" customWidth="1"/>
    <col min="12799" max="12799" width="6.54296875" customWidth="1"/>
    <col min="12800" max="12800" width="1.453125" customWidth="1"/>
    <col min="12801" max="12801" width="8.984375E-2" customWidth="1"/>
    <col min="12802" max="12802" width="3.453125" customWidth="1"/>
    <col min="12803" max="12803" width="5.453125" customWidth="1"/>
    <col min="12804" max="12804" width="42.453125" customWidth="1"/>
    <col min="12805" max="12805" width="8" customWidth="1"/>
    <col min="12806" max="12806" width="6.453125" customWidth="1"/>
    <col min="12807" max="12807" width="1.453125" customWidth="1"/>
    <col min="12808" max="12808" width="6.453125" customWidth="1"/>
    <col min="12809" max="12809" width="1.453125" customWidth="1"/>
    <col min="12810" max="12810" width="5.54296875" customWidth="1"/>
    <col min="12811" max="12811" width="1.453125" customWidth="1"/>
    <col min="12812" max="12812" width="5.54296875" customWidth="1"/>
    <col min="12813" max="12813" width="1.453125" customWidth="1"/>
    <col min="12814" max="12814" width="5.54296875" customWidth="1"/>
    <col min="12815" max="12815" width="1.453125" customWidth="1"/>
    <col min="12816" max="12816" width="5.54296875" customWidth="1"/>
    <col min="12817" max="12817" width="1.453125" customWidth="1"/>
    <col min="12818" max="12818" width="5.54296875" customWidth="1"/>
    <col min="12819" max="12819" width="1.453125" customWidth="1"/>
    <col min="12820" max="12820" width="5.54296875" customWidth="1"/>
    <col min="12821" max="12821" width="1.453125" customWidth="1"/>
    <col min="12822" max="12822" width="5.54296875" customWidth="1"/>
    <col min="12823" max="12823" width="1.453125" customWidth="1"/>
    <col min="12824" max="12824" width="5.54296875" customWidth="1"/>
    <col min="12825" max="12825" width="1.453125" customWidth="1"/>
    <col min="12826" max="12826" width="5.54296875" customWidth="1"/>
    <col min="12827" max="12827" width="1.453125" customWidth="1"/>
    <col min="12828" max="12828" width="5.54296875" customWidth="1"/>
    <col min="12829" max="12829" width="1.453125" customWidth="1"/>
    <col min="12830" max="12830" width="5.54296875" customWidth="1"/>
    <col min="12831" max="12831" width="1.453125" customWidth="1"/>
    <col min="12832" max="12832" width="5.54296875" customWidth="1"/>
    <col min="12833" max="12833" width="1.453125" customWidth="1"/>
    <col min="12834" max="12834" width="5.54296875" customWidth="1"/>
    <col min="12835" max="12835" width="1.453125" customWidth="1"/>
    <col min="12836" max="12836" width="5.54296875" customWidth="1"/>
    <col min="12837" max="12837" width="1.453125" customWidth="1"/>
    <col min="12838" max="12838" width="5.54296875" customWidth="1"/>
    <col min="12839" max="12839" width="1.453125" customWidth="1"/>
    <col min="12840" max="12840" width="5.54296875" customWidth="1"/>
    <col min="12841" max="12841" width="1.453125" customWidth="1"/>
    <col min="12842" max="12842" width="5.54296875" customWidth="1"/>
    <col min="12843" max="12843" width="1.453125" customWidth="1"/>
    <col min="12844" max="12844" width="5.54296875" customWidth="1"/>
    <col min="12845" max="12845" width="1.453125" customWidth="1"/>
    <col min="12846" max="12846" width="5.54296875" customWidth="1"/>
    <col min="12847" max="12847" width="1.453125" customWidth="1"/>
    <col min="12848" max="12848" width="5.54296875" customWidth="1"/>
    <col min="12849" max="12849" width="1.453125" customWidth="1"/>
    <col min="13008" max="13009" width="0" hidden="1" customWidth="1"/>
    <col min="13010" max="13010" width="8.54296875" customWidth="1"/>
    <col min="13011" max="13011" width="31.90625" customWidth="1"/>
    <col min="13012" max="13012" width="8.453125" customWidth="1"/>
    <col min="13013" max="13013" width="6.54296875" customWidth="1"/>
    <col min="13014" max="13014" width="1.453125" customWidth="1"/>
    <col min="13015" max="13015" width="6.54296875" customWidth="1"/>
    <col min="13016" max="13016" width="1.453125" customWidth="1"/>
    <col min="13017" max="13017" width="6.54296875" customWidth="1"/>
    <col min="13018" max="13018" width="1.453125" customWidth="1"/>
    <col min="13019" max="13019" width="6.54296875" customWidth="1"/>
    <col min="13020" max="13020" width="1.453125" customWidth="1"/>
    <col min="13021" max="13021" width="6.54296875" customWidth="1"/>
    <col min="13022" max="13022" width="1.453125" customWidth="1"/>
    <col min="13023" max="13023" width="6.453125" customWidth="1"/>
    <col min="13024" max="13024" width="1.453125" customWidth="1"/>
    <col min="13025" max="13025" width="6.54296875" customWidth="1"/>
    <col min="13026" max="13026" width="1.453125" customWidth="1"/>
    <col min="13027" max="13027" width="6.54296875" customWidth="1"/>
    <col min="13028" max="13028" width="1.453125" customWidth="1"/>
    <col min="13029" max="13029" width="6.54296875" customWidth="1"/>
    <col min="13030" max="13030" width="1.453125" customWidth="1"/>
    <col min="13031" max="13031" width="6.54296875" customWidth="1"/>
    <col min="13032" max="13032" width="1.453125" customWidth="1"/>
    <col min="13033" max="13033" width="6.54296875" customWidth="1"/>
    <col min="13034" max="13034" width="1.453125" customWidth="1"/>
    <col min="13035" max="13035" width="6.54296875" customWidth="1"/>
    <col min="13036" max="13036" width="1.453125" customWidth="1"/>
    <col min="13037" max="13037" width="6.54296875" customWidth="1"/>
    <col min="13038" max="13038" width="1.453125" customWidth="1"/>
    <col min="13039" max="13039" width="6.54296875" customWidth="1"/>
    <col min="13040" max="13040" width="1.453125" customWidth="1"/>
    <col min="13041" max="13041" width="6.54296875" customWidth="1"/>
    <col min="13042" max="13042" width="1.453125" customWidth="1"/>
    <col min="13043" max="13043" width="6.54296875" customWidth="1"/>
    <col min="13044" max="13044" width="1.453125" customWidth="1"/>
    <col min="13045" max="13045" width="6.54296875" customWidth="1"/>
    <col min="13046" max="13046" width="1.453125" customWidth="1"/>
    <col min="13047" max="13047" width="6.54296875" customWidth="1"/>
    <col min="13048" max="13048" width="1.453125" customWidth="1"/>
    <col min="13049" max="13049" width="6.54296875" customWidth="1"/>
    <col min="13050" max="13050" width="1.453125" customWidth="1"/>
    <col min="13051" max="13051" width="6.54296875" customWidth="1"/>
    <col min="13052" max="13052" width="1.453125" customWidth="1"/>
    <col min="13053" max="13053" width="6.54296875" customWidth="1"/>
    <col min="13054" max="13054" width="1.453125" customWidth="1"/>
    <col min="13055" max="13055" width="6.54296875" customWidth="1"/>
    <col min="13056" max="13056" width="1.453125" customWidth="1"/>
    <col min="13057" max="13057" width="8.984375E-2" customWidth="1"/>
    <col min="13058" max="13058" width="3.453125" customWidth="1"/>
    <col min="13059" max="13059" width="5.453125" customWidth="1"/>
    <col min="13060" max="13060" width="42.453125" customWidth="1"/>
    <col min="13061" max="13061" width="8" customWidth="1"/>
    <col min="13062" max="13062" width="6.453125" customWidth="1"/>
    <col min="13063" max="13063" width="1.453125" customWidth="1"/>
    <col min="13064" max="13064" width="6.453125" customWidth="1"/>
    <col min="13065" max="13065" width="1.453125" customWidth="1"/>
    <col min="13066" max="13066" width="5.54296875" customWidth="1"/>
    <col min="13067" max="13067" width="1.453125" customWidth="1"/>
    <col min="13068" max="13068" width="5.54296875" customWidth="1"/>
    <col min="13069" max="13069" width="1.453125" customWidth="1"/>
    <col min="13070" max="13070" width="5.54296875" customWidth="1"/>
    <col min="13071" max="13071" width="1.453125" customWidth="1"/>
    <col min="13072" max="13072" width="5.54296875" customWidth="1"/>
    <col min="13073" max="13073" width="1.453125" customWidth="1"/>
    <col min="13074" max="13074" width="5.54296875" customWidth="1"/>
    <col min="13075" max="13075" width="1.453125" customWidth="1"/>
    <col min="13076" max="13076" width="5.54296875" customWidth="1"/>
    <col min="13077" max="13077" width="1.453125" customWidth="1"/>
    <col min="13078" max="13078" width="5.54296875" customWidth="1"/>
    <col min="13079" max="13079" width="1.453125" customWidth="1"/>
    <col min="13080" max="13080" width="5.54296875" customWidth="1"/>
    <col min="13081" max="13081" width="1.453125" customWidth="1"/>
    <col min="13082" max="13082" width="5.54296875" customWidth="1"/>
    <col min="13083" max="13083" width="1.453125" customWidth="1"/>
    <col min="13084" max="13084" width="5.54296875" customWidth="1"/>
    <col min="13085" max="13085" width="1.453125" customWidth="1"/>
    <col min="13086" max="13086" width="5.54296875" customWidth="1"/>
    <col min="13087" max="13087" width="1.453125" customWidth="1"/>
    <col min="13088" max="13088" width="5.54296875" customWidth="1"/>
    <col min="13089" max="13089" width="1.453125" customWidth="1"/>
    <col min="13090" max="13090" width="5.54296875" customWidth="1"/>
    <col min="13091" max="13091" width="1.453125" customWidth="1"/>
    <col min="13092" max="13092" width="5.54296875" customWidth="1"/>
    <col min="13093" max="13093" width="1.453125" customWidth="1"/>
    <col min="13094" max="13094" width="5.54296875" customWidth="1"/>
    <col min="13095" max="13095" width="1.453125" customWidth="1"/>
    <col min="13096" max="13096" width="5.54296875" customWidth="1"/>
    <col min="13097" max="13097" width="1.453125" customWidth="1"/>
    <col min="13098" max="13098" width="5.54296875" customWidth="1"/>
    <col min="13099" max="13099" width="1.453125" customWidth="1"/>
    <col min="13100" max="13100" width="5.54296875" customWidth="1"/>
    <col min="13101" max="13101" width="1.453125" customWidth="1"/>
    <col min="13102" max="13102" width="5.54296875" customWidth="1"/>
    <col min="13103" max="13103" width="1.453125" customWidth="1"/>
    <col min="13104" max="13104" width="5.54296875" customWidth="1"/>
    <col min="13105" max="13105" width="1.453125" customWidth="1"/>
    <col min="13264" max="13265" width="0" hidden="1" customWidth="1"/>
    <col min="13266" max="13266" width="8.54296875" customWidth="1"/>
    <col min="13267" max="13267" width="31.90625" customWidth="1"/>
    <col min="13268" max="13268" width="8.453125" customWidth="1"/>
    <col min="13269" max="13269" width="6.54296875" customWidth="1"/>
    <col min="13270" max="13270" width="1.453125" customWidth="1"/>
    <col min="13271" max="13271" width="6.54296875" customWidth="1"/>
    <col min="13272" max="13272" width="1.453125" customWidth="1"/>
    <col min="13273" max="13273" width="6.54296875" customWidth="1"/>
    <col min="13274" max="13274" width="1.453125" customWidth="1"/>
    <col min="13275" max="13275" width="6.54296875" customWidth="1"/>
    <col min="13276" max="13276" width="1.453125" customWidth="1"/>
    <col min="13277" max="13277" width="6.54296875" customWidth="1"/>
    <col min="13278" max="13278" width="1.453125" customWidth="1"/>
    <col min="13279" max="13279" width="6.453125" customWidth="1"/>
    <col min="13280" max="13280" width="1.453125" customWidth="1"/>
    <col min="13281" max="13281" width="6.54296875" customWidth="1"/>
    <col min="13282" max="13282" width="1.453125" customWidth="1"/>
    <col min="13283" max="13283" width="6.54296875" customWidth="1"/>
    <col min="13284" max="13284" width="1.453125" customWidth="1"/>
    <col min="13285" max="13285" width="6.54296875" customWidth="1"/>
    <col min="13286" max="13286" width="1.453125" customWidth="1"/>
    <col min="13287" max="13287" width="6.54296875" customWidth="1"/>
    <col min="13288" max="13288" width="1.453125" customWidth="1"/>
    <col min="13289" max="13289" width="6.54296875" customWidth="1"/>
    <col min="13290" max="13290" width="1.453125" customWidth="1"/>
    <col min="13291" max="13291" width="6.54296875" customWidth="1"/>
    <col min="13292" max="13292" width="1.453125" customWidth="1"/>
    <col min="13293" max="13293" width="6.54296875" customWidth="1"/>
    <col min="13294" max="13294" width="1.453125" customWidth="1"/>
    <col min="13295" max="13295" width="6.54296875" customWidth="1"/>
    <col min="13296" max="13296" width="1.453125" customWidth="1"/>
    <col min="13297" max="13297" width="6.54296875" customWidth="1"/>
    <col min="13298" max="13298" width="1.453125" customWidth="1"/>
    <col min="13299" max="13299" width="6.54296875" customWidth="1"/>
    <col min="13300" max="13300" width="1.453125" customWidth="1"/>
    <col min="13301" max="13301" width="6.54296875" customWidth="1"/>
    <col min="13302" max="13302" width="1.453125" customWidth="1"/>
    <col min="13303" max="13303" width="6.54296875" customWidth="1"/>
    <col min="13304" max="13304" width="1.453125" customWidth="1"/>
    <col min="13305" max="13305" width="6.54296875" customWidth="1"/>
    <col min="13306" max="13306" width="1.453125" customWidth="1"/>
    <col min="13307" max="13307" width="6.54296875" customWidth="1"/>
    <col min="13308" max="13308" width="1.453125" customWidth="1"/>
    <col min="13309" max="13309" width="6.54296875" customWidth="1"/>
    <col min="13310" max="13310" width="1.453125" customWidth="1"/>
    <col min="13311" max="13311" width="6.54296875" customWidth="1"/>
    <col min="13312" max="13312" width="1.453125" customWidth="1"/>
    <col min="13313" max="13313" width="8.984375E-2" customWidth="1"/>
    <col min="13314" max="13314" width="3.453125" customWidth="1"/>
    <col min="13315" max="13315" width="5.453125" customWidth="1"/>
    <col min="13316" max="13316" width="42.453125" customWidth="1"/>
    <col min="13317" max="13317" width="8" customWidth="1"/>
    <col min="13318" max="13318" width="6.453125" customWidth="1"/>
    <col min="13319" max="13319" width="1.453125" customWidth="1"/>
    <col min="13320" max="13320" width="6.453125" customWidth="1"/>
    <col min="13321" max="13321" width="1.453125" customWidth="1"/>
    <col min="13322" max="13322" width="5.54296875" customWidth="1"/>
    <col min="13323" max="13323" width="1.453125" customWidth="1"/>
    <col min="13324" max="13324" width="5.54296875" customWidth="1"/>
    <col min="13325" max="13325" width="1.453125" customWidth="1"/>
    <col min="13326" max="13326" width="5.54296875" customWidth="1"/>
    <col min="13327" max="13327" width="1.453125" customWidth="1"/>
    <col min="13328" max="13328" width="5.54296875" customWidth="1"/>
    <col min="13329" max="13329" width="1.453125" customWidth="1"/>
    <col min="13330" max="13330" width="5.54296875" customWidth="1"/>
    <col min="13331" max="13331" width="1.453125" customWidth="1"/>
    <col min="13332" max="13332" width="5.54296875" customWidth="1"/>
    <col min="13333" max="13333" width="1.453125" customWidth="1"/>
    <col min="13334" max="13334" width="5.54296875" customWidth="1"/>
    <col min="13335" max="13335" width="1.453125" customWidth="1"/>
    <col min="13336" max="13336" width="5.54296875" customWidth="1"/>
    <col min="13337" max="13337" width="1.453125" customWidth="1"/>
    <col min="13338" max="13338" width="5.54296875" customWidth="1"/>
    <col min="13339" max="13339" width="1.453125" customWidth="1"/>
    <col min="13340" max="13340" width="5.54296875" customWidth="1"/>
    <col min="13341" max="13341" width="1.453125" customWidth="1"/>
    <col min="13342" max="13342" width="5.54296875" customWidth="1"/>
    <col min="13343" max="13343" width="1.453125" customWidth="1"/>
    <col min="13344" max="13344" width="5.54296875" customWidth="1"/>
    <col min="13345" max="13345" width="1.453125" customWidth="1"/>
    <col min="13346" max="13346" width="5.54296875" customWidth="1"/>
    <col min="13347" max="13347" width="1.453125" customWidth="1"/>
    <col min="13348" max="13348" width="5.54296875" customWidth="1"/>
    <col min="13349" max="13349" width="1.453125" customWidth="1"/>
    <col min="13350" max="13350" width="5.54296875" customWidth="1"/>
    <col min="13351" max="13351" width="1.453125" customWidth="1"/>
    <col min="13352" max="13352" width="5.54296875" customWidth="1"/>
    <col min="13353" max="13353" width="1.453125" customWidth="1"/>
    <col min="13354" max="13354" width="5.54296875" customWidth="1"/>
    <col min="13355" max="13355" width="1.453125" customWidth="1"/>
    <col min="13356" max="13356" width="5.54296875" customWidth="1"/>
    <col min="13357" max="13357" width="1.453125" customWidth="1"/>
    <col min="13358" max="13358" width="5.54296875" customWidth="1"/>
    <col min="13359" max="13359" width="1.453125" customWidth="1"/>
    <col min="13360" max="13360" width="5.54296875" customWidth="1"/>
    <col min="13361" max="13361" width="1.453125" customWidth="1"/>
    <col min="13520" max="13521" width="0" hidden="1" customWidth="1"/>
    <col min="13522" max="13522" width="8.54296875" customWidth="1"/>
    <col min="13523" max="13523" width="31.90625" customWidth="1"/>
    <col min="13524" max="13524" width="8.453125" customWidth="1"/>
    <col min="13525" max="13525" width="6.54296875" customWidth="1"/>
    <col min="13526" max="13526" width="1.453125" customWidth="1"/>
    <col min="13527" max="13527" width="6.54296875" customWidth="1"/>
    <col min="13528" max="13528" width="1.453125" customWidth="1"/>
    <col min="13529" max="13529" width="6.54296875" customWidth="1"/>
    <col min="13530" max="13530" width="1.453125" customWidth="1"/>
    <col min="13531" max="13531" width="6.54296875" customWidth="1"/>
    <col min="13532" max="13532" width="1.453125" customWidth="1"/>
    <col min="13533" max="13533" width="6.54296875" customWidth="1"/>
    <col min="13534" max="13534" width="1.453125" customWidth="1"/>
    <col min="13535" max="13535" width="6.453125" customWidth="1"/>
    <col min="13536" max="13536" width="1.453125" customWidth="1"/>
    <col min="13537" max="13537" width="6.54296875" customWidth="1"/>
    <col min="13538" max="13538" width="1.453125" customWidth="1"/>
    <col min="13539" max="13539" width="6.54296875" customWidth="1"/>
    <col min="13540" max="13540" width="1.453125" customWidth="1"/>
    <col min="13541" max="13541" width="6.54296875" customWidth="1"/>
    <col min="13542" max="13542" width="1.453125" customWidth="1"/>
    <col min="13543" max="13543" width="6.54296875" customWidth="1"/>
    <col min="13544" max="13544" width="1.453125" customWidth="1"/>
    <col min="13545" max="13545" width="6.54296875" customWidth="1"/>
    <col min="13546" max="13546" width="1.453125" customWidth="1"/>
    <col min="13547" max="13547" width="6.54296875" customWidth="1"/>
    <col min="13548" max="13548" width="1.453125" customWidth="1"/>
    <col min="13549" max="13549" width="6.54296875" customWidth="1"/>
    <col min="13550" max="13550" width="1.453125" customWidth="1"/>
    <col min="13551" max="13551" width="6.54296875" customWidth="1"/>
    <col min="13552" max="13552" width="1.453125" customWidth="1"/>
    <col min="13553" max="13553" width="6.54296875" customWidth="1"/>
    <col min="13554" max="13554" width="1.453125" customWidth="1"/>
    <col min="13555" max="13555" width="6.54296875" customWidth="1"/>
    <col min="13556" max="13556" width="1.453125" customWidth="1"/>
    <col min="13557" max="13557" width="6.54296875" customWidth="1"/>
    <col min="13558" max="13558" width="1.453125" customWidth="1"/>
    <col min="13559" max="13559" width="6.54296875" customWidth="1"/>
    <col min="13560" max="13560" width="1.453125" customWidth="1"/>
    <col min="13561" max="13561" width="6.54296875" customWidth="1"/>
    <col min="13562" max="13562" width="1.453125" customWidth="1"/>
    <col min="13563" max="13563" width="6.54296875" customWidth="1"/>
    <col min="13564" max="13564" width="1.453125" customWidth="1"/>
    <col min="13565" max="13565" width="6.54296875" customWidth="1"/>
    <col min="13566" max="13566" width="1.453125" customWidth="1"/>
    <col min="13567" max="13567" width="6.54296875" customWidth="1"/>
    <col min="13568" max="13568" width="1.453125" customWidth="1"/>
    <col min="13569" max="13569" width="8.984375E-2" customWidth="1"/>
    <col min="13570" max="13570" width="3.453125" customWidth="1"/>
    <col min="13571" max="13571" width="5.453125" customWidth="1"/>
    <col min="13572" max="13572" width="42.453125" customWidth="1"/>
    <col min="13573" max="13573" width="8" customWidth="1"/>
    <col min="13574" max="13574" width="6.453125" customWidth="1"/>
    <col min="13575" max="13575" width="1.453125" customWidth="1"/>
    <col min="13576" max="13576" width="6.453125" customWidth="1"/>
    <col min="13577" max="13577" width="1.453125" customWidth="1"/>
    <col min="13578" max="13578" width="5.54296875" customWidth="1"/>
    <col min="13579" max="13579" width="1.453125" customWidth="1"/>
    <col min="13580" max="13580" width="5.54296875" customWidth="1"/>
    <col min="13581" max="13581" width="1.453125" customWidth="1"/>
    <col min="13582" max="13582" width="5.54296875" customWidth="1"/>
    <col min="13583" max="13583" width="1.453125" customWidth="1"/>
    <col min="13584" max="13584" width="5.54296875" customWidth="1"/>
    <col min="13585" max="13585" width="1.453125" customWidth="1"/>
    <col min="13586" max="13586" width="5.54296875" customWidth="1"/>
    <col min="13587" max="13587" width="1.453125" customWidth="1"/>
    <col min="13588" max="13588" width="5.54296875" customWidth="1"/>
    <col min="13589" max="13589" width="1.453125" customWidth="1"/>
    <col min="13590" max="13590" width="5.54296875" customWidth="1"/>
    <col min="13591" max="13591" width="1.453125" customWidth="1"/>
    <col min="13592" max="13592" width="5.54296875" customWidth="1"/>
    <col min="13593" max="13593" width="1.453125" customWidth="1"/>
    <col min="13594" max="13594" width="5.54296875" customWidth="1"/>
    <col min="13595" max="13595" width="1.453125" customWidth="1"/>
    <col min="13596" max="13596" width="5.54296875" customWidth="1"/>
    <col min="13597" max="13597" width="1.453125" customWidth="1"/>
    <col min="13598" max="13598" width="5.54296875" customWidth="1"/>
    <col min="13599" max="13599" width="1.453125" customWidth="1"/>
    <col min="13600" max="13600" width="5.54296875" customWidth="1"/>
    <col min="13601" max="13601" width="1.453125" customWidth="1"/>
    <col min="13602" max="13602" width="5.54296875" customWidth="1"/>
    <col min="13603" max="13603" width="1.453125" customWidth="1"/>
    <col min="13604" max="13604" width="5.54296875" customWidth="1"/>
    <col min="13605" max="13605" width="1.453125" customWidth="1"/>
    <col min="13606" max="13606" width="5.54296875" customWidth="1"/>
    <col min="13607" max="13607" width="1.453125" customWidth="1"/>
    <col min="13608" max="13608" width="5.54296875" customWidth="1"/>
    <col min="13609" max="13609" width="1.453125" customWidth="1"/>
    <col min="13610" max="13610" width="5.54296875" customWidth="1"/>
    <col min="13611" max="13611" width="1.453125" customWidth="1"/>
    <col min="13612" max="13612" width="5.54296875" customWidth="1"/>
    <col min="13613" max="13613" width="1.453125" customWidth="1"/>
    <col min="13614" max="13614" width="5.54296875" customWidth="1"/>
    <col min="13615" max="13615" width="1.453125" customWidth="1"/>
    <col min="13616" max="13616" width="5.54296875" customWidth="1"/>
    <col min="13617" max="13617" width="1.453125" customWidth="1"/>
    <col min="13776" max="13777" width="0" hidden="1" customWidth="1"/>
    <col min="13778" max="13778" width="8.54296875" customWidth="1"/>
    <col min="13779" max="13779" width="31.90625" customWidth="1"/>
    <col min="13780" max="13780" width="8.453125" customWidth="1"/>
    <col min="13781" max="13781" width="6.54296875" customWidth="1"/>
    <col min="13782" max="13782" width="1.453125" customWidth="1"/>
    <col min="13783" max="13783" width="6.54296875" customWidth="1"/>
    <col min="13784" max="13784" width="1.453125" customWidth="1"/>
    <col min="13785" max="13785" width="6.54296875" customWidth="1"/>
    <col min="13786" max="13786" width="1.453125" customWidth="1"/>
    <col min="13787" max="13787" width="6.54296875" customWidth="1"/>
    <col min="13788" max="13788" width="1.453125" customWidth="1"/>
    <col min="13789" max="13789" width="6.54296875" customWidth="1"/>
    <col min="13790" max="13790" width="1.453125" customWidth="1"/>
    <col min="13791" max="13791" width="6.453125" customWidth="1"/>
    <col min="13792" max="13792" width="1.453125" customWidth="1"/>
    <col min="13793" max="13793" width="6.54296875" customWidth="1"/>
    <col min="13794" max="13794" width="1.453125" customWidth="1"/>
    <col min="13795" max="13795" width="6.54296875" customWidth="1"/>
    <col min="13796" max="13796" width="1.453125" customWidth="1"/>
    <col min="13797" max="13797" width="6.54296875" customWidth="1"/>
    <col min="13798" max="13798" width="1.453125" customWidth="1"/>
    <col min="13799" max="13799" width="6.54296875" customWidth="1"/>
    <col min="13800" max="13800" width="1.453125" customWidth="1"/>
    <col min="13801" max="13801" width="6.54296875" customWidth="1"/>
    <col min="13802" max="13802" width="1.453125" customWidth="1"/>
    <col min="13803" max="13803" width="6.54296875" customWidth="1"/>
    <col min="13804" max="13804" width="1.453125" customWidth="1"/>
    <col min="13805" max="13805" width="6.54296875" customWidth="1"/>
    <col min="13806" max="13806" width="1.453125" customWidth="1"/>
    <col min="13807" max="13807" width="6.54296875" customWidth="1"/>
    <col min="13808" max="13808" width="1.453125" customWidth="1"/>
    <col min="13809" max="13809" width="6.54296875" customWidth="1"/>
    <col min="13810" max="13810" width="1.453125" customWidth="1"/>
    <col min="13811" max="13811" width="6.54296875" customWidth="1"/>
    <col min="13812" max="13812" width="1.453125" customWidth="1"/>
    <col min="13813" max="13813" width="6.54296875" customWidth="1"/>
    <col min="13814" max="13814" width="1.453125" customWidth="1"/>
    <col min="13815" max="13815" width="6.54296875" customWidth="1"/>
    <col min="13816" max="13816" width="1.453125" customWidth="1"/>
    <col min="13817" max="13817" width="6.54296875" customWidth="1"/>
    <col min="13818" max="13818" width="1.453125" customWidth="1"/>
    <col min="13819" max="13819" width="6.54296875" customWidth="1"/>
    <col min="13820" max="13820" width="1.453125" customWidth="1"/>
    <col min="13821" max="13821" width="6.54296875" customWidth="1"/>
    <col min="13822" max="13822" width="1.453125" customWidth="1"/>
    <col min="13823" max="13823" width="6.54296875" customWidth="1"/>
    <col min="13824" max="13824" width="1.453125" customWidth="1"/>
    <col min="13825" max="13825" width="8.984375E-2" customWidth="1"/>
    <col min="13826" max="13826" width="3.453125" customWidth="1"/>
    <col min="13827" max="13827" width="5.453125" customWidth="1"/>
    <col min="13828" max="13828" width="42.453125" customWidth="1"/>
    <col min="13829" max="13829" width="8" customWidth="1"/>
    <col min="13830" max="13830" width="6.453125" customWidth="1"/>
    <col min="13831" max="13831" width="1.453125" customWidth="1"/>
    <col min="13832" max="13832" width="6.453125" customWidth="1"/>
    <col min="13833" max="13833" width="1.453125" customWidth="1"/>
    <col min="13834" max="13834" width="5.54296875" customWidth="1"/>
    <col min="13835" max="13835" width="1.453125" customWidth="1"/>
    <col min="13836" max="13836" width="5.54296875" customWidth="1"/>
    <col min="13837" max="13837" width="1.453125" customWidth="1"/>
    <col min="13838" max="13838" width="5.54296875" customWidth="1"/>
    <col min="13839" max="13839" width="1.453125" customWidth="1"/>
    <col min="13840" max="13840" width="5.54296875" customWidth="1"/>
    <col min="13841" max="13841" width="1.453125" customWidth="1"/>
    <col min="13842" max="13842" width="5.54296875" customWidth="1"/>
    <col min="13843" max="13843" width="1.453125" customWidth="1"/>
    <col min="13844" max="13844" width="5.54296875" customWidth="1"/>
    <col min="13845" max="13845" width="1.453125" customWidth="1"/>
    <col min="13846" max="13846" width="5.54296875" customWidth="1"/>
    <col min="13847" max="13847" width="1.453125" customWidth="1"/>
    <col min="13848" max="13848" width="5.54296875" customWidth="1"/>
    <col min="13849" max="13849" width="1.453125" customWidth="1"/>
    <col min="13850" max="13850" width="5.54296875" customWidth="1"/>
    <col min="13851" max="13851" width="1.453125" customWidth="1"/>
    <col min="13852" max="13852" width="5.54296875" customWidth="1"/>
    <col min="13853" max="13853" width="1.453125" customWidth="1"/>
    <col min="13854" max="13854" width="5.54296875" customWidth="1"/>
    <col min="13855" max="13855" width="1.453125" customWidth="1"/>
    <col min="13856" max="13856" width="5.54296875" customWidth="1"/>
    <col min="13857" max="13857" width="1.453125" customWidth="1"/>
    <col min="13858" max="13858" width="5.54296875" customWidth="1"/>
    <col min="13859" max="13859" width="1.453125" customWidth="1"/>
    <col min="13860" max="13860" width="5.54296875" customWidth="1"/>
    <col min="13861" max="13861" width="1.453125" customWidth="1"/>
    <col min="13862" max="13862" width="5.54296875" customWidth="1"/>
    <col min="13863" max="13863" width="1.453125" customWidth="1"/>
    <col min="13864" max="13864" width="5.54296875" customWidth="1"/>
    <col min="13865" max="13865" width="1.453125" customWidth="1"/>
    <col min="13866" max="13866" width="5.54296875" customWidth="1"/>
    <col min="13867" max="13867" width="1.453125" customWidth="1"/>
    <col min="13868" max="13868" width="5.54296875" customWidth="1"/>
    <col min="13869" max="13869" width="1.453125" customWidth="1"/>
    <col min="13870" max="13870" width="5.54296875" customWidth="1"/>
    <col min="13871" max="13871" width="1.453125" customWidth="1"/>
    <col min="13872" max="13872" width="5.54296875" customWidth="1"/>
    <col min="13873" max="13873" width="1.453125" customWidth="1"/>
    <col min="14032" max="14033" width="0" hidden="1" customWidth="1"/>
    <col min="14034" max="14034" width="8.54296875" customWidth="1"/>
    <col min="14035" max="14035" width="31.90625" customWidth="1"/>
    <col min="14036" max="14036" width="8.453125" customWidth="1"/>
    <col min="14037" max="14037" width="6.54296875" customWidth="1"/>
    <col min="14038" max="14038" width="1.453125" customWidth="1"/>
    <col min="14039" max="14039" width="6.54296875" customWidth="1"/>
    <col min="14040" max="14040" width="1.453125" customWidth="1"/>
    <col min="14041" max="14041" width="6.54296875" customWidth="1"/>
    <col min="14042" max="14042" width="1.453125" customWidth="1"/>
    <col min="14043" max="14043" width="6.54296875" customWidth="1"/>
    <col min="14044" max="14044" width="1.453125" customWidth="1"/>
    <col min="14045" max="14045" width="6.54296875" customWidth="1"/>
    <col min="14046" max="14046" width="1.453125" customWidth="1"/>
    <col min="14047" max="14047" width="6.453125" customWidth="1"/>
    <col min="14048" max="14048" width="1.453125" customWidth="1"/>
    <col min="14049" max="14049" width="6.54296875" customWidth="1"/>
    <col min="14050" max="14050" width="1.453125" customWidth="1"/>
    <col min="14051" max="14051" width="6.54296875" customWidth="1"/>
    <col min="14052" max="14052" width="1.453125" customWidth="1"/>
    <col min="14053" max="14053" width="6.54296875" customWidth="1"/>
    <col min="14054" max="14054" width="1.453125" customWidth="1"/>
    <col min="14055" max="14055" width="6.54296875" customWidth="1"/>
    <col min="14056" max="14056" width="1.453125" customWidth="1"/>
    <col min="14057" max="14057" width="6.54296875" customWidth="1"/>
    <col min="14058" max="14058" width="1.453125" customWidth="1"/>
    <col min="14059" max="14059" width="6.54296875" customWidth="1"/>
    <col min="14060" max="14060" width="1.453125" customWidth="1"/>
    <col min="14061" max="14061" width="6.54296875" customWidth="1"/>
    <col min="14062" max="14062" width="1.453125" customWidth="1"/>
    <col min="14063" max="14063" width="6.54296875" customWidth="1"/>
    <col min="14064" max="14064" width="1.453125" customWidth="1"/>
    <col min="14065" max="14065" width="6.54296875" customWidth="1"/>
    <col min="14066" max="14066" width="1.453125" customWidth="1"/>
    <col min="14067" max="14067" width="6.54296875" customWidth="1"/>
    <col min="14068" max="14068" width="1.453125" customWidth="1"/>
    <col min="14069" max="14069" width="6.54296875" customWidth="1"/>
    <col min="14070" max="14070" width="1.453125" customWidth="1"/>
    <col min="14071" max="14071" width="6.54296875" customWidth="1"/>
    <col min="14072" max="14072" width="1.453125" customWidth="1"/>
    <col min="14073" max="14073" width="6.54296875" customWidth="1"/>
    <col min="14074" max="14074" width="1.453125" customWidth="1"/>
    <col min="14075" max="14075" width="6.54296875" customWidth="1"/>
    <col min="14076" max="14076" width="1.453125" customWidth="1"/>
    <col min="14077" max="14077" width="6.54296875" customWidth="1"/>
    <col min="14078" max="14078" width="1.453125" customWidth="1"/>
    <col min="14079" max="14079" width="6.54296875" customWidth="1"/>
    <col min="14080" max="14080" width="1.453125" customWidth="1"/>
    <col min="14081" max="14081" width="8.984375E-2" customWidth="1"/>
    <col min="14082" max="14082" width="3.453125" customWidth="1"/>
    <col min="14083" max="14083" width="5.453125" customWidth="1"/>
    <col min="14084" max="14084" width="42.453125" customWidth="1"/>
    <col min="14085" max="14085" width="8" customWidth="1"/>
    <col min="14086" max="14086" width="6.453125" customWidth="1"/>
    <col min="14087" max="14087" width="1.453125" customWidth="1"/>
    <col min="14088" max="14088" width="6.453125" customWidth="1"/>
    <col min="14089" max="14089" width="1.453125" customWidth="1"/>
    <col min="14090" max="14090" width="5.54296875" customWidth="1"/>
    <col min="14091" max="14091" width="1.453125" customWidth="1"/>
    <col min="14092" max="14092" width="5.54296875" customWidth="1"/>
    <col min="14093" max="14093" width="1.453125" customWidth="1"/>
    <col min="14094" max="14094" width="5.54296875" customWidth="1"/>
    <col min="14095" max="14095" width="1.453125" customWidth="1"/>
    <col min="14096" max="14096" width="5.54296875" customWidth="1"/>
    <col min="14097" max="14097" width="1.453125" customWidth="1"/>
    <col min="14098" max="14098" width="5.54296875" customWidth="1"/>
    <col min="14099" max="14099" width="1.453125" customWidth="1"/>
    <col min="14100" max="14100" width="5.54296875" customWidth="1"/>
    <col min="14101" max="14101" width="1.453125" customWidth="1"/>
    <col min="14102" max="14102" width="5.54296875" customWidth="1"/>
    <col min="14103" max="14103" width="1.453125" customWidth="1"/>
    <col min="14104" max="14104" width="5.54296875" customWidth="1"/>
    <col min="14105" max="14105" width="1.453125" customWidth="1"/>
    <col min="14106" max="14106" width="5.54296875" customWidth="1"/>
    <col min="14107" max="14107" width="1.453125" customWidth="1"/>
    <col min="14108" max="14108" width="5.54296875" customWidth="1"/>
    <col min="14109" max="14109" width="1.453125" customWidth="1"/>
    <col min="14110" max="14110" width="5.54296875" customWidth="1"/>
    <col min="14111" max="14111" width="1.453125" customWidth="1"/>
    <col min="14112" max="14112" width="5.54296875" customWidth="1"/>
    <col min="14113" max="14113" width="1.453125" customWidth="1"/>
    <col min="14114" max="14114" width="5.54296875" customWidth="1"/>
    <col min="14115" max="14115" width="1.453125" customWidth="1"/>
    <col min="14116" max="14116" width="5.54296875" customWidth="1"/>
    <col min="14117" max="14117" width="1.453125" customWidth="1"/>
    <col min="14118" max="14118" width="5.54296875" customWidth="1"/>
    <col min="14119" max="14119" width="1.453125" customWidth="1"/>
    <col min="14120" max="14120" width="5.54296875" customWidth="1"/>
    <col min="14121" max="14121" width="1.453125" customWidth="1"/>
    <col min="14122" max="14122" width="5.54296875" customWidth="1"/>
    <col min="14123" max="14123" width="1.453125" customWidth="1"/>
    <col min="14124" max="14124" width="5.54296875" customWidth="1"/>
    <col min="14125" max="14125" width="1.453125" customWidth="1"/>
    <col min="14126" max="14126" width="5.54296875" customWidth="1"/>
    <col min="14127" max="14127" width="1.453125" customWidth="1"/>
    <col min="14128" max="14128" width="5.54296875" customWidth="1"/>
    <col min="14129" max="14129" width="1.453125" customWidth="1"/>
    <col min="14288" max="14289" width="0" hidden="1" customWidth="1"/>
    <col min="14290" max="14290" width="8.54296875" customWidth="1"/>
    <col min="14291" max="14291" width="31.90625" customWidth="1"/>
    <col min="14292" max="14292" width="8.453125" customWidth="1"/>
    <col min="14293" max="14293" width="6.54296875" customWidth="1"/>
    <col min="14294" max="14294" width="1.453125" customWidth="1"/>
    <col min="14295" max="14295" width="6.54296875" customWidth="1"/>
    <col min="14296" max="14296" width="1.453125" customWidth="1"/>
    <col min="14297" max="14297" width="6.54296875" customWidth="1"/>
    <col min="14298" max="14298" width="1.453125" customWidth="1"/>
    <col min="14299" max="14299" width="6.54296875" customWidth="1"/>
    <col min="14300" max="14300" width="1.453125" customWidth="1"/>
    <col min="14301" max="14301" width="6.54296875" customWidth="1"/>
    <col min="14302" max="14302" width="1.453125" customWidth="1"/>
    <col min="14303" max="14303" width="6.453125" customWidth="1"/>
    <col min="14304" max="14304" width="1.453125" customWidth="1"/>
    <col min="14305" max="14305" width="6.54296875" customWidth="1"/>
    <col min="14306" max="14306" width="1.453125" customWidth="1"/>
    <col min="14307" max="14307" width="6.54296875" customWidth="1"/>
    <col min="14308" max="14308" width="1.453125" customWidth="1"/>
    <col min="14309" max="14309" width="6.54296875" customWidth="1"/>
    <col min="14310" max="14310" width="1.453125" customWidth="1"/>
    <col min="14311" max="14311" width="6.54296875" customWidth="1"/>
    <col min="14312" max="14312" width="1.453125" customWidth="1"/>
    <col min="14313" max="14313" width="6.54296875" customWidth="1"/>
    <col min="14314" max="14314" width="1.453125" customWidth="1"/>
    <col min="14315" max="14315" width="6.54296875" customWidth="1"/>
    <col min="14316" max="14316" width="1.453125" customWidth="1"/>
    <col min="14317" max="14317" width="6.54296875" customWidth="1"/>
    <col min="14318" max="14318" width="1.453125" customWidth="1"/>
    <col min="14319" max="14319" width="6.54296875" customWidth="1"/>
    <col min="14320" max="14320" width="1.453125" customWidth="1"/>
    <col min="14321" max="14321" width="6.54296875" customWidth="1"/>
    <col min="14322" max="14322" width="1.453125" customWidth="1"/>
    <col min="14323" max="14323" width="6.54296875" customWidth="1"/>
    <col min="14324" max="14324" width="1.453125" customWidth="1"/>
    <col min="14325" max="14325" width="6.54296875" customWidth="1"/>
    <col min="14326" max="14326" width="1.453125" customWidth="1"/>
    <col min="14327" max="14327" width="6.54296875" customWidth="1"/>
    <col min="14328" max="14328" width="1.453125" customWidth="1"/>
    <col min="14329" max="14329" width="6.54296875" customWidth="1"/>
    <col min="14330" max="14330" width="1.453125" customWidth="1"/>
    <col min="14331" max="14331" width="6.54296875" customWidth="1"/>
    <col min="14332" max="14332" width="1.453125" customWidth="1"/>
    <col min="14333" max="14333" width="6.54296875" customWidth="1"/>
    <col min="14334" max="14334" width="1.453125" customWidth="1"/>
    <col min="14335" max="14335" width="6.54296875" customWidth="1"/>
    <col min="14336" max="14336" width="1.453125" customWidth="1"/>
    <col min="14337" max="14337" width="8.984375E-2" customWidth="1"/>
    <col min="14338" max="14338" width="3.453125" customWidth="1"/>
    <col min="14339" max="14339" width="5.453125" customWidth="1"/>
    <col min="14340" max="14340" width="42.453125" customWidth="1"/>
    <col min="14341" max="14341" width="8" customWidth="1"/>
    <col min="14342" max="14342" width="6.453125" customWidth="1"/>
    <col min="14343" max="14343" width="1.453125" customWidth="1"/>
    <col min="14344" max="14344" width="6.453125" customWidth="1"/>
    <col min="14345" max="14345" width="1.453125" customWidth="1"/>
    <col min="14346" max="14346" width="5.54296875" customWidth="1"/>
    <col min="14347" max="14347" width="1.453125" customWidth="1"/>
    <col min="14348" max="14348" width="5.54296875" customWidth="1"/>
    <col min="14349" max="14349" width="1.453125" customWidth="1"/>
    <col min="14350" max="14350" width="5.54296875" customWidth="1"/>
    <col min="14351" max="14351" width="1.453125" customWidth="1"/>
    <col min="14352" max="14352" width="5.54296875" customWidth="1"/>
    <col min="14353" max="14353" width="1.453125" customWidth="1"/>
    <col min="14354" max="14354" width="5.54296875" customWidth="1"/>
    <col min="14355" max="14355" width="1.453125" customWidth="1"/>
    <col min="14356" max="14356" width="5.54296875" customWidth="1"/>
    <col min="14357" max="14357" width="1.453125" customWidth="1"/>
    <col min="14358" max="14358" width="5.54296875" customWidth="1"/>
    <col min="14359" max="14359" width="1.453125" customWidth="1"/>
    <col min="14360" max="14360" width="5.54296875" customWidth="1"/>
    <col min="14361" max="14361" width="1.453125" customWidth="1"/>
    <col min="14362" max="14362" width="5.54296875" customWidth="1"/>
    <col min="14363" max="14363" width="1.453125" customWidth="1"/>
    <col min="14364" max="14364" width="5.54296875" customWidth="1"/>
    <col min="14365" max="14365" width="1.453125" customWidth="1"/>
    <col min="14366" max="14366" width="5.54296875" customWidth="1"/>
    <col min="14367" max="14367" width="1.453125" customWidth="1"/>
    <col min="14368" max="14368" width="5.54296875" customWidth="1"/>
    <col min="14369" max="14369" width="1.453125" customWidth="1"/>
    <col min="14370" max="14370" width="5.54296875" customWidth="1"/>
    <col min="14371" max="14371" width="1.453125" customWidth="1"/>
    <col min="14372" max="14372" width="5.54296875" customWidth="1"/>
    <col min="14373" max="14373" width="1.453125" customWidth="1"/>
    <col min="14374" max="14374" width="5.54296875" customWidth="1"/>
    <col min="14375" max="14375" width="1.453125" customWidth="1"/>
    <col min="14376" max="14376" width="5.54296875" customWidth="1"/>
    <col min="14377" max="14377" width="1.453125" customWidth="1"/>
    <col min="14378" max="14378" width="5.54296875" customWidth="1"/>
    <col min="14379" max="14379" width="1.453125" customWidth="1"/>
    <col min="14380" max="14380" width="5.54296875" customWidth="1"/>
    <col min="14381" max="14381" width="1.453125" customWidth="1"/>
    <col min="14382" max="14382" width="5.54296875" customWidth="1"/>
    <col min="14383" max="14383" width="1.453125" customWidth="1"/>
    <col min="14384" max="14384" width="5.54296875" customWidth="1"/>
    <col min="14385" max="14385" width="1.453125" customWidth="1"/>
    <col min="14544" max="14545" width="0" hidden="1" customWidth="1"/>
    <col min="14546" max="14546" width="8.54296875" customWidth="1"/>
    <col min="14547" max="14547" width="31.90625" customWidth="1"/>
    <col min="14548" max="14548" width="8.453125" customWidth="1"/>
    <col min="14549" max="14549" width="6.54296875" customWidth="1"/>
    <col min="14550" max="14550" width="1.453125" customWidth="1"/>
    <col min="14551" max="14551" width="6.54296875" customWidth="1"/>
    <col min="14552" max="14552" width="1.453125" customWidth="1"/>
    <col min="14553" max="14553" width="6.54296875" customWidth="1"/>
    <col min="14554" max="14554" width="1.453125" customWidth="1"/>
    <col min="14555" max="14555" width="6.54296875" customWidth="1"/>
    <col min="14556" max="14556" width="1.453125" customWidth="1"/>
    <col min="14557" max="14557" width="6.54296875" customWidth="1"/>
    <col min="14558" max="14558" width="1.453125" customWidth="1"/>
    <col min="14559" max="14559" width="6.453125" customWidth="1"/>
    <col min="14560" max="14560" width="1.453125" customWidth="1"/>
    <col min="14561" max="14561" width="6.54296875" customWidth="1"/>
    <col min="14562" max="14562" width="1.453125" customWidth="1"/>
    <col min="14563" max="14563" width="6.54296875" customWidth="1"/>
    <col min="14564" max="14564" width="1.453125" customWidth="1"/>
    <col min="14565" max="14565" width="6.54296875" customWidth="1"/>
    <col min="14566" max="14566" width="1.453125" customWidth="1"/>
    <col min="14567" max="14567" width="6.54296875" customWidth="1"/>
    <col min="14568" max="14568" width="1.453125" customWidth="1"/>
    <col min="14569" max="14569" width="6.54296875" customWidth="1"/>
    <col min="14570" max="14570" width="1.453125" customWidth="1"/>
    <col min="14571" max="14571" width="6.54296875" customWidth="1"/>
    <col min="14572" max="14572" width="1.453125" customWidth="1"/>
    <col min="14573" max="14573" width="6.54296875" customWidth="1"/>
    <col min="14574" max="14574" width="1.453125" customWidth="1"/>
    <col min="14575" max="14575" width="6.54296875" customWidth="1"/>
    <col min="14576" max="14576" width="1.453125" customWidth="1"/>
    <col min="14577" max="14577" width="6.54296875" customWidth="1"/>
    <col min="14578" max="14578" width="1.453125" customWidth="1"/>
    <col min="14579" max="14579" width="6.54296875" customWidth="1"/>
    <col min="14580" max="14580" width="1.453125" customWidth="1"/>
    <col min="14581" max="14581" width="6.54296875" customWidth="1"/>
    <col min="14582" max="14582" width="1.453125" customWidth="1"/>
    <col min="14583" max="14583" width="6.54296875" customWidth="1"/>
    <col min="14584" max="14584" width="1.453125" customWidth="1"/>
    <col min="14585" max="14585" width="6.54296875" customWidth="1"/>
    <col min="14586" max="14586" width="1.453125" customWidth="1"/>
    <col min="14587" max="14587" width="6.54296875" customWidth="1"/>
    <col min="14588" max="14588" width="1.453125" customWidth="1"/>
    <col min="14589" max="14589" width="6.54296875" customWidth="1"/>
    <col min="14590" max="14590" width="1.453125" customWidth="1"/>
    <col min="14591" max="14591" width="6.54296875" customWidth="1"/>
    <col min="14592" max="14592" width="1.453125" customWidth="1"/>
    <col min="14593" max="14593" width="8.984375E-2" customWidth="1"/>
    <col min="14594" max="14594" width="3.453125" customWidth="1"/>
    <col min="14595" max="14595" width="5.453125" customWidth="1"/>
    <col min="14596" max="14596" width="42.453125" customWidth="1"/>
    <col min="14597" max="14597" width="8" customWidth="1"/>
    <col min="14598" max="14598" width="6.453125" customWidth="1"/>
    <col min="14599" max="14599" width="1.453125" customWidth="1"/>
    <col min="14600" max="14600" width="6.453125" customWidth="1"/>
    <col min="14601" max="14601" width="1.453125" customWidth="1"/>
    <col min="14602" max="14602" width="5.54296875" customWidth="1"/>
    <col min="14603" max="14603" width="1.453125" customWidth="1"/>
    <col min="14604" max="14604" width="5.54296875" customWidth="1"/>
    <col min="14605" max="14605" width="1.453125" customWidth="1"/>
    <col min="14606" max="14606" width="5.54296875" customWidth="1"/>
    <col min="14607" max="14607" width="1.453125" customWidth="1"/>
    <col min="14608" max="14608" width="5.54296875" customWidth="1"/>
    <col min="14609" max="14609" width="1.453125" customWidth="1"/>
    <col min="14610" max="14610" width="5.54296875" customWidth="1"/>
    <col min="14611" max="14611" width="1.453125" customWidth="1"/>
    <col min="14612" max="14612" width="5.54296875" customWidth="1"/>
    <col min="14613" max="14613" width="1.453125" customWidth="1"/>
    <col min="14614" max="14614" width="5.54296875" customWidth="1"/>
    <col min="14615" max="14615" width="1.453125" customWidth="1"/>
    <col min="14616" max="14616" width="5.54296875" customWidth="1"/>
    <col min="14617" max="14617" width="1.453125" customWidth="1"/>
    <col min="14618" max="14618" width="5.54296875" customWidth="1"/>
    <col min="14619" max="14619" width="1.453125" customWidth="1"/>
    <col min="14620" max="14620" width="5.54296875" customWidth="1"/>
    <col min="14621" max="14621" width="1.453125" customWidth="1"/>
    <col min="14622" max="14622" width="5.54296875" customWidth="1"/>
    <col min="14623" max="14623" width="1.453125" customWidth="1"/>
    <col min="14624" max="14624" width="5.54296875" customWidth="1"/>
    <col min="14625" max="14625" width="1.453125" customWidth="1"/>
    <col min="14626" max="14626" width="5.54296875" customWidth="1"/>
    <col min="14627" max="14627" width="1.453125" customWidth="1"/>
    <col min="14628" max="14628" width="5.54296875" customWidth="1"/>
    <col min="14629" max="14629" width="1.453125" customWidth="1"/>
    <col min="14630" max="14630" width="5.54296875" customWidth="1"/>
    <col min="14631" max="14631" width="1.453125" customWidth="1"/>
    <col min="14632" max="14632" width="5.54296875" customWidth="1"/>
    <col min="14633" max="14633" width="1.453125" customWidth="1"/>
    <col min="14634" max="14634" width="5.54296875" customWidth="1"/>
    <col min="14635" max="14635" width="1.453125" customWidth="1"/>
    <col min="14636" max="14636" width="5.54296875" customWidth="1"/>
    <col min="14637" max="14637" width="1.453125" customWidth="1"/>
    <col min="14638" max="14638" width="5.54296875" customWidth="1"/>
    <col min="14639" max="14639" width="1.453125" customWidth="1"/>
    <col min="14640" max="14640" width="5.54296875" customWidth="1"/>
    <col min="14641" max="14641" width="1.453125" customWidth="1"/>
    <col min="14800" max="14801" width="0" hidden="1" customWidth="1"/>
    <col min="14802" max="14802" width="8.54296875" customWidth="1"/>
    <col min="14803" max="14803" width="31.90625" customWidth="1"/>
    <col min="14804" max="14804" width="8.453125" customWidth="1"/>
    <col min="14805" max="14805" width="6.54296875" customWidth="1"/>
    <col min="14806" max="14806" width="1.453125" customWidth="1"/>
    <col min="14807" max="14807" width="6.54296875" customWidth="1"/>
    <col min="14808" max="14808" width="1.453125" customWidth="1"/>
    <col min="14809" max="14809" width="6.54296875" customWidth="1"/>
    <col min="14810" max="14810" width="1.453125" customWidth="1"/>
    <col min="14811" max="14811" width="6.54296875" customWidth="1"/>
    <col min="14812" max="14812" width="1.453125" customWidth="1"/>
    <col min="14813" max="14813" width="6.54296875" customWidth="1"/>
    <col min="14814" max="14814" width="1.453125" customWidth="1"/>
    <col min="14815" max="14815" width="6.453125" customWidth="1"/>
    <col min="14816" max="14816" width="1.453125" customWidth="1"/>
    <col min="14817" max="14817" width="6.54296875" customWidth="1"/>
    <col min="14818" max="14818" width="1.453125" customWidth="1"/>
    <col min="14819" max="14819" width="6.54296875" customWidth="1"/>
    <col min="14820" max="14820" width="1.453125" customWidth="1"/>
    <col min="14821" max="14821" width="6.54296875" customWidth="1"/>
    <col min="14822" max="14822" width="1.453125" customWidth="1"/>
    <col min="14823" max="14823" width="6.54296875" customWidth="1"/>
    <col min="14824" max="14824" width="1.453125" customWidth="1"/>
    <col min="14825" max="14825" width="6.54296875" customWidth="1"/>
    <col min="14826" max="14826" width="1.453125" customWidth="1"/>
    <col min="14827" max="14827" width="6.54296875" customWidth="1"/>
    <col min="14828" max="14828" width="1.453125" customWidth="1"/>
    <col min="14829" max="14829" width="6.54296875" customWidth="1"/>
    <col min="14830" max="14830" width="1.453125" customWidth="1"/>
    <col min="14831" max="14831" width="6.54296875" customWidth="1"/>
    <col min="14832" max="14832" width="1.453125" customWidth="1"/>
    <col min="14833" max="14833" width="6.54296875" customWidth="1"/>
    <col min="14834" max="14834" width="1.453125" customWidth="1"/>
    <col min="14835" max="14835" width="6.54296875" customWidth="1"/>
    <col min="14836" max="14836" width="1.453125" customWidth="1"/>
    <col min="14837" max="14837" width="6.54296875" customWidth="1"/>
    <col min="14838" max="14838" width="1.453125" customWidth="1"/>
    <col min="14839" max="14839" width="6.54296875" customWidth="1"/>
    <col min="14840" max="14840" width="1.453125" customWidth="1"/>
    <col min="14841" max="14841" width="6.54296875" customWidth="1"/>
    <col min="14842" max="14842" width="1.453125" customWidth="1"/>
    <col min="14843" max="14843" width="6.54296875" customWidth="1"/>
    <col min="14844" max="14844" width="1.453125" customWidth="1"/>
    <col min="14845" max="14845" width="6.54296875" customWidth="1"/>
    <col min="14846" max="14846" width="1.453125" customWidth="1"/>
    <col min="14847" max="14847" width="6.54296875" customWidth="1"/>
    <col min="14848" max="14848" width="1.453125" customWidth="1"/>
    <col min="14849" max="14849" width="8.984375E-2" customWidth="1"/>
    <col min="14850" max="14850" width="3.453125" customWidth="1"/>
    <col min="14851" max="14851" width="5.453125" customWidth="1"/>
    <col min="14852" max="14852" width="42.453125" customWidth="1"/>
    <col min="14853" max="14853" width="8" customWidth="1"/>
    <col min="14854" max="14854" width="6.453125" customWidth="1"/>
    <col min="14855" max="14855" width="1.453125" customWidth="1"/>
    <col min="14856" max="14856" width="6.453125" customWidth="1"/>
    <col min="14857" max="14857" width="1.453125" customWidth="1"/>
    <col min="14858" max="14858" width="5.54296875" customWidth="1"/>
    <col min="14859" max="14859" width="1.453125" customWidth="1"/>
    <col min="14860" max="14860" width="5.54296875" customWidth="1"/>
    <col min="14861" max="14861" width="1.453125" customWidth="1"/>
    <col min="14862" max="14862" width="5.54296875" customWidth="1"/>
    <col min="14863" max="14863" width="1.453125" customWidth="1"/>
    <col min="14864" max="14864" width="5.54296875" customWidth="1"/>
    <col min="14865" max="14865" width="1.453125" customWidth="1"/>
    <col min="14866" max="14866" width="5.54296875" customWidth="1"/>
    <col min="14867" max="14867" width="1.453125" customWidth="1"/>
    <col min="14868" max="14868" width="5.54296875" customWidth="1"/>
    <col min="14869" max="14869" width="1.453125" customWidth="1"/>
    <col min="14870" max="14870" width="5.54296875" customWidth="1"/>
    <col min="14871" max="14871" width="1.453125" customWidth="1"/>
    <col min="14872" max="14872" width="5.54296875" customWidth="1"/>
    <col min="14873" max="14873" width="1.453125" customWidth="1"/>
    <col min="14874" max="14874" width="5.54296875" customWidth="1"/>
    <col min="14875" max="14875" width="1.453125" customWidth="1"/>
    <col min="14876" max="14876" width="5.54296875" customWidth="1"/>
    <col min="14877" max="14877" width="1.453125" customWidth="1"/>
    <col min="14878" max="14878" width="5.54296875" customWidth="1"/>
    <col min="14879" max="14879" width="1.453125" customWidth="1"/>
    <col min="14880" max="14880" width="5.54296875" customWidth="1"/>
    <col min="14881" max="14881" width="1.453125" customWidth="1"/>
    <col min="14882" max="14882" width="5.54296875" customWidth="1"/>
    <col min="14883" max="14883" width="1.453125" customWidth="1"/>
    <col min="14884" max="14884" width="5.54296875" customWidth="1"/>
    <col min="14885" max="14885" width="1.453125" customWidth="1"/>
    <col min="14886" max="14886" width="5.54296875" customWidth="1"/>
    <col min="14887" max="14887" width="1.453125" customWidth="1"/>
    <col min="14888" max="14888" width="5.54296875" customWidth="1"/>
    <col min="14889" max="14889" width="1.453125" customWidth="1"/>
    <col min="14890" max="14890" width="5.54296875" customWidth="1"/>
    <col min="14891" max="14891" width="1.453125" customWidth="1"/>
    <col min="14892" max="14892" width="5.54296875" customWidth="1"/>
    <col min="14893" max="14893" width="1.453125" customWidth="1"/>
    <col min="14894" max="14894" width="5.54296875" customWidth="1"/>
    <col min="14895" max="14895" width="1.453125" customWidth="1"/>
    <col min="14896" max="14896" width="5.54296875" customWidth="1"/>
    <col min="14897" max="14897" width="1.453125" customWidth="1"/>
    <col min="15056" max="15057" width="0" hidden="1" customWidth="1"/>
    <col min="15058" max="15058" width="8.54296875" customWidth="1"/>
    <col min="15059" max="15059" width="31.90625" customWidth="1"/>
    <col min="15060" max="15060" width="8.453125" customWidth="1"/>
    <col min="15061" max="15061" width="6.54296875" customWidth="1"/>
    <col min="15062" max="15062" width="1.453125" customWidth="1"/>
    <col min="15063" max="15063" width="6.54296875" customWidth="1"/>
    <col min="15064" max="15064" width="1.453125" customWidth="1"/>
    <col min="15065" max="15065" width="6.54296875" customWidth="1"/>
    <col min="15066" max="15066" width="1.453125" customWidth="1"/>
    <col min="15067" max="15067" width="6.54296875" customWidth="1"/>
    <col min="15068" max="15068" width="1.453125" customWidth="1"/>
    <col min="15069" max="15069" width="6.54296875" customWidth="1"/>
    <col min="15070" max="15070" width="1.453125" customWidth="1"/>
    <col min="15071" max="15071" width="6.453125" customWidth="1"/>
    <col min="15072" max="15072" width="1.453125" customWidth="1"/>
    <col min="15073" max="15073" width="6.54296875" customWidth="1"/>
    <col min="15074" max="15074" width="1.453125" customWidth="1"/>
    <col min="15075" max="15075" width="6.54296875" customWidth="1"/>
    <col min="15076" max="15076" width="1.453125" customWidth="1"/>
    <col min="15077" max="15077" width="6.54296875" customWidth="1"/>
    <col min="15078" max="15078" width="1.453125" customWidth="1"/>
    <col min="15079" max="15079" width="6.54296875" customWidth="1"/>
    <col min="15080" max="15080" width="1.453125" customWidth="1"/>
    <col min="15081" max="15081" width="6.54296875" customWidth="1"/>
    <col min="15082" max="15082" width="1.453125" customWidth="1"/>
    <col min="15083" max="15083" width="6.54296875" customWidth="1"/>
    <col min="15084" max="15084" width="1.453125" customWidth="1"/>
    <col min="15085" max="15085" width="6.54296875" customWidth="1"/>
    <col min="15086" max="15086" width="1.453125" customWidth="1"/>
    <col min="15087" max="15087" width="6.54296875" customWidth="1"/>
    <col min="15088" max="15088" width="1.453125" customWidth="1"/>
    <col min="15089" max="15089" width="6.54296875" customWidth="1"/>
    <col min="15090" max="15090" width="1.453125" customWidth="1"/>
    <col min="15091" max="15091" width="6.54296875" customWidth="1"/>
    <col min="15092" max="15092" width="1.453125" customWidth="1"/>
    <col min="15093" max="15093" width="6.54296875" customWidth="1"/>
    <col min="15094" max="15094" width="1.453125" customWidth="1"/>
    <col min="15095" max="15095" width="6.54296875" customWidth="1"/>
    <col min="15096" max="15096" width="1.453125" customWidth="1"/>
    <col min="15097" max="15097" width="6.54296875" customWidth="1"/>
    <col min="15098" max="15098" width="1.453125" customWidth="1"/>
    <col min="15099" max="15099" width="6.54296875" customWidth="1"/>
    <col min="15100" max="15100" width="1.453125" customWidth="1"/>
    <col min="15101" max="15101" width="6.54296875" customWidth="1"/>
    <col min="15102" max="15102" width="1.453125" customWidth="1"/>
    <col min="15103" max="15103" width="6.54296875" customWidth="1"/>
    <col min="15104" max="15104" width="1.453125" customWidth="1"/>
    <col min="15105" max="15105" width="8.984375E-2" customWidth="1"/>
    <col min="15106" max="15106" width="3.453125" customWidth="1"/>
    <col min="15107" max="15107" width="5.453125" customWidth="1"/>
    <col min="15108" max="15108" width="42.453125" customWidth="1"/>
    <col min="15109" max="15109" width="8" customWidth="1"/>
    <col min="15110" max="15110" width="6.453125" customWidth="1"/>
    <col min="15111" max="15111" width="1.453125" customWidth="1"/>
    <col min="15112" max="15112" width="6.453125" customWidth="1"/>
    <col min="15113" max="15113" width="1.453125" customWidth="1"/>
    <col min="15114" max="15114" width="5.54296875" customWidth="1"/>
    <col min="15115" max="15115" width="1.453125" customWidth="1"/>
    <col min="15116" max="15116" width="5.54296875" customWidth="1"/>
    <col min="15117" max="15117" width="1.453125" customWidth="1"/>
    <col min="15118" max="15118" width="5.54296875" customWidth="1"/>
    <col min="15119" max="15119" width="1.453125" customWidth="1"/>
    <col min="15120" max="15120" width="5.54296875" customWidth="1"/>
    <col min="15121" max="15121" width="1.453125" customWidth="1"/>
    <col min="15122" max="15122" width="5.54296875" customWidth="1"/>
    <col min="15123" max="15123" width="1.453125" customWidth="1"/>
    <col min="15124" max="15124" width="5.54296875" customWidth="1"/>
    <col min="15125" max="15125" width="1.453125" customWidth="1"/>
    <col min="15126" max="15126" width="5.54296875" customWidth="1"/>
    <col min="15127" max="15127" width="1.453125" customWidth="1"/>
    <col min="15128" max="15128" width="5.54296875" customWidth="1"/>
    <col min="15129" max="15129" width="1.453125" customWidth="1"/>
    <col min="15130" max="15130" width="5.54296875" customWidth="1"/>
    <col min="15131" max="15131" width="1.453125" customWidth="1"/>
    <col min="15132" max="15132" width="5.54296875" customWidth="1"/>
    <col min="15133" max="15133" width="1.453125" customWidth="1"/>
    <col min="15134" max="15134" width="5.54296875" customWidth="1"/>
    <col min="15135" max="15135" width="1.453125" customWidth="1"/>
    <col min="15136" max="15136" width="5.54296875" customWidth="1"/>
    <col min="15137" max="15137" width="1.453125" customWidth="1"/>
    <col min="15138" max="15138" width="5.54296875" customWidth="1"/>
    <col min="15139" max="15139" width="1.453125" customWidth="1"/>
    <col min="15140" max="15140" width="5.54296875" customWidth="1"/>
    <col min="15141" max="15141" width="1.453125" customWidth="1"/>
    <col min="15142" max="15142" width="5.54296875" customWidth="1"/>
    <col min="15143" max="15143" width="1.453125" customWidth="1"/>
    <col min="15144" max="15144" width="5.54296875" customWidth="1"/>
    <col min="15145" max="15145" width="1.453125" customWidth="1"/>
    <col min="15146" max="15146" width="5.54296875" customWidth="1"/>
    <col min="15147" max="15147" width="1.453125" customWidth="1"/>
    <col min="15148" max="15148" width="5.54296875" customWidth="1"/>
    <col min="15149" max="15149" width="1.453125" customWidth="1"/>
    <col min="15150" max="15150" width="5.54296875" customWidth="1"/>
    <col min="15151" max="15151" width="1.453125" customWidth="1"/>
    <col min="15152" max="15152" width="5.54296875" customWidth="1"/>
    <col min="15153" max="15153" width="1.453125" customWidth="1"/>
    <col min="15312" max="15313" width="0" hidden="1" customWidth="1"/>
    <col min="15314" max="15314" width="8.54296875" customWidth="1"/>
    <col min="15315" max="15315" width="31.90625" customWidth="1"/>
    <col min="15316" max="15316" width="8.453125" customWidth="1"/>
    <col min="15317" max="15317" width="6.54296875" customWidth="1"/>
    <col min="15318" max="15318" width="1.453125" customWidth="1"/>
    <col min="15319" max="15319" width="6.54296875" customWidth="1"/>
    <col min="15320" max="15320" width="1.453125" customWidth="1"/>
    <col min="15321" max="15321" width="6.54296875" customWidth="1"/>
    <col min="15322" max="15322" width="1.453125" customWidth="1"/>
    <col min="15323" max="15323" width="6.54296875" customWidth="1"/>
    <col min="15324" max="15324" width="1.453125" customWidth="1"/>
    <col min="15325" max="15325" width="6.54296875" customWidth="1"/>
    <col min="15326" max="15326" width="1.453125" customWidth="1"/>
    <col min="15327" max="15327" width="6.453125" customWidth="1"/>
    <col min="15328" max="15328" width="1.453125" customWidth="1"/>
    <col min="15329" max="15329" width="6.54296875" customWidth="1"/>
    <col min="15330" max="15330" width="1.453125" customWidth="1"/>
    <col min="15331" max="15331" width="6.54296875" customWidth="1"/>
    <col min="15332" max="15332" width="1.453125" customWidth="1"/>
    <col min="15333" max="15333" width="6.54296875" customWidth="1"/>
    <col min="15334" max="15334" width="1.453125" customWidth="1"/>
    <col min="15335" max="15335" width="6.54296875" customWidth="1"/>
    <col min="15336" max="15336" width="1.453125" customWidth="1"/>
    <col min="15337" max="15337" width="6.54296875" customWidth="1"/>
    <col min="15338" max="15338" width="1.453125" customWidth="1"/>
    <col min="15339" max="15339" width="6.54296875" customWidth="1"/>
    <col min="15340" max="15340" width="1.453125" customWidth="1"/>
    <col min="15341" max="15341" width="6.54296875" customWidth="1"/>
    <col min="15342" max="15342" width="1.453125" customWidth="1"/>
    <col min="15343" max="15343" width="6.54296875" customWidth="1"/>
    <col min="15344" max="15344" width="1.453125" customWidth="1"/>
    <col min="15345" max="15345" width="6.54296875" customWidth="1"/>
    <col min="15346" max="15346" width="1.453125" customWidth="1"/>
    <col min="15347" max="15347" width="6.54296875" customWidth="1"/>
    <col min="15348" max="15348" width="1.453125" customWidth="1"/>
    <col min="15349" max="15349" width="6.54296875" customWidth="1"/>
    <col min="15350" max="15350" width="1.453125" customWidth="1"/>
    <col min="15351" max="15351" width="6.54296875" customWidth="1"/>
    <col min="15352" max="15352" width="1.453125" customWidth="1"/>
    <col min="15353" max="15353" width="6.54296875" customWidth="1"/>
    <col min="15354" max="15354" width="1.453125" customWidth="1"/>
    <col min="15355" max="15355" width="6.54296875" customWidth="1"/>
    <col min="15356" max="15356" width="1.453125" customWidth="1"/>
    <col min="15357" max="15357" width="6.54296875" customWidth="1"/>
    <col min="15358" max="15358" width="1.453125" customWidth="1"/>
    <col min="15359" max="15359" width="6.54296875" customWidth="1"/>
    <col min="15360" max="15360" width="1.453125" customWidth="1"/>
    <col min="15361" max="15361" width="8.984375E-2" customWidth="1"/>
    <col min="15362" max="15362" width="3.453125" customWidth="1"/>
    <col min="15363" max="15363" width="5.453125" customWidth="1"/>
    <col min="15364" max="15364" width="42.453125" customWidth="1"/>
    <col min="15365" max="15365" width="8" customWidth="1"/>
    <col min="15366" max="15366" width="6.453125" customWidth="1"/>
    <col min="15367" max="15367" width="1.453125" customWidth="1"/>
    <col min="15368" max="15368" width="6.453125" customWidth="1"/>
    <col min="15369" max="15369" width="1.453125" customWidth="1"/>
    <col min="15370" max="15370" width="5.54296875" customWidth="1"/>
    <col min="15371" max="15371" width="1.453125" customWidth="1"/>
    <col min="15372" max="15372" width="5.54296875" customWidth="1"/>
    <col min="15373" max="15373" width="1.453125" customWidth="1"/>
    <col min="15374" max="15374" width="5.54296875" customWidth="1"/>
    <col min="15375" max="15375" width="1.453125" customWidth="1"/>
    <col min="15376" max="15376" width="5.54296875" customWidth="1"/>
    <col min="15377" max="15377" width="1.453125" customWidth="1"/>
    <col min="15378" max="15378" width="5.54296875" customWidth="1"/>
    <col min="15379" max="15379" width="1.453125" customWidth="1"/>
    <col min="15380" max="15380" width="5.54296875" customWidth="1"/>
    <col min="15381" max="15381" width="1.453125" customWidth="1"/>
    <col min="15382" max="15382" width="5.54296875" customWidth="1"/>
    <col min="15383" max="15383" width="1.453125" customWidth="1"/>
    <col min="15384" max="15384" width="5.54296875" customWidth="1"/>
    <col min="15385" max="15385" width="1.453125" customWidth="1"/>
    <col min="15386" max="15386" width="5.54296875" customWidth="1"/>
    <col min="15387" max="15387" width="1.453125" customWidth="1"/>
    <col min="15388" max="15388" width="5.54296875" customWidth="1"/>
    <col min="15389" max="15389" width="1.453125" customWidth="1"/>
    <col min="15390" max="15390" width="5.54296875" customWidth="1"/>
    <col min="15391" max="15391" width="1.453125" customWidth="1"/>
    <col min="15392" max="15392" width="5.54296875" customWidth="1"/>
    <col min="15393" max="15393" width="1.453125" customWidth="1"/>
    <col min="15394" max="15394" width="5.54296875" customWidth="1"/>
    <col min="15395" max="15395" width="1.453125" customWidth="1"/>
    <col min="15396" max="15396" width="5.54296875" customWidth="1"/>
    <col min="15397" max="15397" width="1.453125" customWidth="1"/>
    <col min="15398" max="15398" width="5.54296875" customWidth="1"/>
    <col min="15399" max="15399" width="1.453125" customWidth="1"/>
    <col min="15400" max="15400" width="5.54296875" customWidth="1"/>
    <col min="15401" max="15401" width="1.453125" customWidth="1"/>
    <col min="15402" max="15402" width="5.54296875" customWidth="1"/>
    <col min="15403" max="15403" width="1.453125" customWidth="1"/>
    <col min="15404" max="15404" width="5.54296875" customWidth="1"/>
    <col min="15405" max="15405" width="1.453125" customWidth="1"/>
    <col min="15406" max="15406" width="5.54296875" customWidth="1"/>
    <col min="15407" max="15407" width="1.453125" customWidth="1"/>
    <col min="15408" max="15408" width="5.54296875" customWidth="1"/>
    <col min="15409" max="15409" width="1.453125" customWidth="1"/>
    <col min="15568" max="15569" width="0" hidden="1" customWidth="1"/>
    <col min="15570" max="15570" width="8.54296875" customWidth="1"/>
    <col min="15571" max="15571" width="31.90625" customWidth="1"/>
    <col min="15572" max="15572" width="8.453125" customWidth="1"/>
    <col min="15573" max="15573" width="6.54296875" customWidth="1"/>
    <col min="15574" max="15574" width="1.453125" customWidth="1"/>
    <col min="15575" max="15575" width="6.54296875" customWidth="1"/>
    <col min="15576" max="15576" width="1.453125" customWidth="1"/>
    <col min="15577" max="15577" width="6.54296875" customWidth="1"/>
    <col min="15578" max="15578" width="1.453125" customWidth="1"/>
    <col min="15579" max="15579" width="6.54296875" customWidth="1"/>
    <col min="15580" max="15580" width="1.453125" customWidth="1"/>
    <col min="15581" max="15581" width="6.54296875" customWidth="1"/>
    <col min="15582" max="15582" width="1.453125" customWidth="1"/>
    <col min="15583" max="15583" width="6.453125" customWidth="1"/>
    <col min="15584" max="15584" width="1.453125" customWidth="1"/>
    <col min="15585" max="15585" width="6.54296875" customWidth="1"/>
    <col min="15586" max="15586" width="1.453125" customWidth="1"/>
    <col min="15587" max="15587" width="6.54296875" customWidth="1"/>
    <col min="15588" max="15588" width="1.453125" customWidth="1"/>
    <col min="15589" max="15589" width="6.54296875" customWidth="1"/>
    <col min="15590" max="15590" width="1.453125" customWidth="1"/>
    <col min="15591" max="15591" width="6.54296875" customWidth="1"/>
    <col min="15592" max="15592" width="1.453125" customWidth="1"/>
    <col min="15593" max="15593" width="6.54296875" customWidth="1"/>
    <col min="15594" max="15594" width="1.453125" customWidth="1"/>
    <col min="15595" max="15595" width="6.54296875" customWidth="1"/>
    <col min="15596" max="15596" width="1.453125" customWidth="1"/>
    <col min="15597" max="15597" width="6.54296875" customWidth="1"/>
    <col min="15598" max="15598" width="1.453125" customWidth="1"/>
    <col min="15599" max="15599" width="6.54296875" customWidth="1"/>
    <col min="15600" max="15600" width="1.453125" customWidth="1"/>
    <col min="15601" max="15601" width="6.54296875" customWidth="1"/>
    <col min="15602" max="15602" width="1.453125" customWidth="1"/>
    <col min="15603" max="15603" width="6.54296875" customWidth="1"/>
    <col min="15604" max="15604" width="1.453125" customWidth="1"/>
    <col min="15605" max="15605" width="6.54296875" customWidth="1"/>
    <col min="15606" max="15606" width="1.453125" customWidth="1"/>
    <col min="15607" max="15607" width="6.54296875" customWidth="1"/>
    <col min="15608" max="15608" width="1.453125" customWidth="1"/>
    <col min="15609" max="15609" width="6.54296875" customWidth="1"/>
    <col min="15610" max="15610" width="1.453125" customWidth="1"/>
    <col min="15611" max="15611" width="6.54296875" customWidth="1"/>
    <col min="15612" max="15612" width="1.453125" customWidth="1"/>
    <col min="15613" max="15613" width="6.54296875" customWidth="1"/>
    <col min="15614" max="15614" width="1.453125" customWidth="1"/>
    <col min="15615" max="15615" width="6.54296875" customWidth="1"/>
    <col min="15616" max="15616" width="1.453125" customWidth="1"/>
    <col min="15617" max="15617" width="8.984375E-2" customWidth="1"/>
    <col min="15618" max="15618" width="3.453125" customWidth="1"/>
    <col min="15619" max="15619" width="5.453125" customWidth="1"/>
    <col min="15620" max="15620" width="42.453125" customWidth="1"/>
    <col min="15621" max="15621" width="8" customWidth="1"/>
    <col min="15622" max="15622" width="6.453125" customWidth="1"/>
    <col min="15623" max="15623" width="1.453125" customWidth="1"/>
    <col min="15624" max="15624" width="6.453125" customWidth="1"/>
    <col min="15625" max="15625" width="1.453125" customWidth="1"/>
    <col min="15626" max="15626" width="5.54296875" customWidth="1"/>
    <col min="15627" max="15627" width="1.453125" customWidth="1"/>
    <col min="15628" max="15628" width="5.54296875" customWidth="1"/>
    <col min="15629" max="15629" width="1.453125" customWidth="1"/>
    <col min="15630" max="15630" width="5.54296875" customWidth="1"/>
    <col min="15631" max="15631" width="1.453125" customWidth="1"/>
    <col min="15632" max="15632" width="5.54296875" customWidth="1"/>
    <col min="15633" max="15633" width="1.453125" customWidth="1"/>
    <col min="15634" max="15634" width="5.54296875" customWidth="1"/>
    <col min="15635" max="15635" width="1.453125" customWidth="1"/>
    <col min="15636" max="15636" width="5.54296875" customWidth="1"/>
    <col min="15637" max="15637" width="1.453125" customWidth="1"/>
    <col min="15638" max="15638" width="5.54296875" customWidth="1"/>
    <col min="15639" max="15639" width="1.453125" customWidth="1"/>
    <col min="15640" max="15640" width="5.54296875" customWidth="1"/>
    <col min="15641" max="15641" width="1.453125" customWidth="1"/>
    <col min="15642" max="15642" width="5.54296875" customWidth="1"/>
    <col min="15643" max="15643" width="1.453125" customWidth="1"/>
    <col min="15644" max="15644" width="5.54296875" customWidth="1"/>
    <col min="15645" max="15645" width="1.453125" customWidth="1"/>
    <col min="15646" max="15646" width="5.54296875" customWidth="1"/>
    <col min="15647" max="15647" width="1.453125" customWidth="1"/>
    <col min="15648" max="15648" width="5.54296875" customWidth="1"/>
    <col min="15649" max="15649" width="1.453125" customWidth="1"/>
    <col min="15650" max="15650" width="5.54296875" customWidth="1"/>
    <col min="15651" max="15651" width="1.453125" customWidth="1"/>
    <col min="15652" max="15652" width="5.54296875" customWidth="1"/>
    <col min="15653" max="15653" width="1.453125" customWidth="1"/>
    <col min="15654" max="15654" width="5.54296875" customWidth="1"/>
    <col min="15655" max="15655" width="1.453125" customWidth="1"/>
    <col min="15656" max="15656" width="5.54296875" customWidth="1"/>
    <col min="15657" max="15657" width="1.453125" customWidth="1"/>
    <col min="15658" max="15658" width="5.54296875" customWidth="1"/>
    <col min="15659" max="15659" width="1.453125" customWidth="1"/>
    <col min="15660" max="15660" width="5.54296875" customWidth="1"/>
    <col min="15661" max="15661" width="1.453125" customWidth="1"/>
    <col min="15662" max="15662" width="5.54296875" customWidth="1"/>
    <col min="15663" max="15663" width="1.453125" customWidth="1"/>
    <col min="15664" max="15664" width="5.54296875" customWidth="1"/>
    <col min="15665" max="15665" width="1.453125" customWidth="1"/>
    <col min="15824" max="15825" width="0" hidden="1" customWidth="1"/>
    <col min="15826" max="15826" width="8.54296875" customWidth="1"/>
    <col min="15827" max="15827" width="31.90625" customWidth="1"/>
    <col min="15828" max="15828" width="8.453125" customWidth="1"/>
    <col min="15829" max="15829" width="6.54296875" customWidth="1"/>
    <col min="15830" max="15830" width="1.453125" customWidth="1"/>
    <col min="15831" max="15831" width="6.54296875" customWidth="1"/>
    <col min="15832" max="15832" width="1.453125" customWidth="1"/>
    <col min="15833" max="15833" width="6.54296875" customWidth="1"/>
    <col min="15834" max="15834" width="1.453125" customWidth="1"/>
    <col min="15835" max="15835" width="6.54296875" customWidth="1"/>
    <col min="15836" max="15836" width="1.453125" customWidth="1"/>
    <col min="15837" max="15837" width="6.54296875" customWidth="1"/>
    <col min="15838" max="15838" width="1.453125" customWidth="1"/>
    <col min="15839" max="15839" width="6.453125" customWidth="1"/>
    <col min="15840" max="15840" width="1.453125" customWidth="1"/>
    <col min="15841" max="15841" width="6.54296875" customWidth="1"/>
    <col min="15842" max="15842" width="1.453125" customWidth="1"/>
    <col min="15843" max="15843" width="6.54296875" customWidth="1"/>
    <col min="15844" max="15844" width="1.453125" customWidth="1"/>
    <col min="15845" max="15845" width="6.54296875" customWidth="1"/>
    <col min="15846" max="15846" width="1.453125" customWidth="1"/>
    <col min="15847" max="15847" width="6.54296875" customWidth="1"/>
    <col min="15848" max="15848" width="1.453125" customWidth="1"/>
    <col min="15849" max="15849" width="6.54296875" customWidth="1"/>
    <col min="15850" max="15850" width="1.453125" customWidth="1"/>
    <col min="15851" max="15851" width="6.54296875" customWidth="1"/>
    <col min="15852" max="15852" width="1.453125" customWidth="1"/>
    <col min="15853" max="15853" width="6.54296875" customWidth="1"/>
    <col min="15854" max="15854" width="1.453125" customWidth="1"/>
    <col min="15855" max="15855" width="6.54296875" customWidth="1"/>
    <col min="15856" max="15856" width="1.453125" customWidth="1"/>
    <col min="15857" max="15857" width="6.54296875" customWidth="1"/>
    <col min="15858" max="15858" width="1.453125" customWidth="1"/>
    <col min="15859" max="15859" width="6.54296875" customWidth="1"/>
    <col min="15860" max="15860" width="1.453125" customWidth="1"/>
    <col min="15861" max="15861" width="6.54296875" customWidth="1"/>
    <col min="15862" max="15862" width="1.453125" customWidth="1"/>
    <col min="15863" max="15863" width="6.54296875" customWidth="1"/>
    <col min="15864" max="15864" width="1.453125" customWidth="1"/>
    <col min="15865" max="15865" width="6.54296875" customWidth="1"/>
    <col min="15866" max="15866" width="1.453125" customWidth="1"/>
    <col min="15867" max="15867" width="6.54296875" customWidth="1"/>
    <col min="15868" max="15868" width="1.453125" customWidth="1"/>
    <col min="15869" max="15869" width="6.54296875" customWidth="1"/>
    <col min="15870" max="15870" width="1.453125" customWidth="1"/>
    <col min="15871" max="15871" width="6.54296875" customWidth="1"/>
    <col min="15872" max="15872" width="1.453125" customWidth="1"/>
    <col min="15873" max="15873" width="8.984375E-2" customWidth="1"/>
    <col min="15874" max="15874" width="3.453125" customWidth="1"/>
    <col min="15875" max="15875" width="5.453125" customWidth="1"/>
    <col min="15876" max="15876" width="42.453125" customWidth="1"/>
    <col min="15877" max="15877" width="8" customWidth="1"/>
    <col min="15878" max="15878" width="6.453125" customWidth="1"/>
    <col min="15879" max="15879" width="1.453125" customWidth="1"/>
    <col min="15880" max="15880" width="6.453125" customWidth="1"/>
    <col min="15881" max="15881" width="1.453125" customWidth="1"/>
    <col min="15882" max="15882" width="5.54296875" customWidth="1"/>
    <col min="15883" max="15883" width="1.453125" customWidth="1"/>
    <col min="15884" max="15884" width="5.54296875" customWidth="1"/>
    <col min="15885" max="15885" width="1.453125" customWidth="1"/>
    <col min="15886" max="15886" width="5.54296875" customWidth="1"/>
    <col min="15887" max="15887" width="1.453125" customWidth="1"/>
    <col min="15888" max="15888" width="5.54296875" customWidth="1"/>
    <col min="15889" max="15889" width="1.453125" customWidth="1"/>
    <col min="15890" max="15890" width="5.54296875" customWidth="1"/>
    <col min="15891" max="15891" width="1.453125" customWidth="1"/>
    <col min="15892" max="15892" width="5.54296875" customWidth="1"/>
    <col min="15893" max="15893" width="1.453125" customWidth="1"/>
    <col min="15894" max="15894" width="5.54296875" customWidth="1"/>
    <col min="15895" max="15895" width="1.453125" customWidth="1"/>
    <col min="15896" max="15896" width="5.54296875" customWidth="1"/>
    <col min="15897" max="15897" width="1.453125" customWidth="1"/>
    <col min="15898" max="15898" width="5.54296875" customWidth="1"/>
    <col min="15899" max="15899" width="1.453125" customWidth="1"/>
    <col min="15900" max="15900" width="5.54296875" customWidth="1"/>
    <col min="15901" max="15901" width="1.453125" customWidth="1"/>
    <col min="15902" max="15902" width="5.54296875" customWidth="1"/>
    <col min="15903" max="15903" width="1.453125" customWidth="1"/>
    <col min="15904" max="15904" width="5.54296875" customWidth="1"/>
    <col min="15905" max="15905" width="1.453125" customWidth="1"/>
    <col min="15906" max="15906" width="5.54296875" customWidth="1"/>
    <col min="15907" max="15907" width="1.453125" customWidth="1"/>
    <col min="15908" max="15908" width="5.54296875" customWidth="1"/>
    <col min="15909" max="15909" width="1.453125" customWidth="1"/>
    <col min="15910" max="15910" width="5.54296875" customWidth="1"/>
    <col min="15911" max="15911" width="1.453125" customWidth="1"/>
    <col min="15912" max="15912" width="5.54296875" customWidth="1"/>
    <col min="15913" max="15913" width="1.453125" customWidth="1"/>
    <col min="15914" max="15914" width="5.54296875" customWidth="1"/>
    <col min="15915" max="15915" width="1.453125" customWidth="1"/>
    <col min="15916" max="15916" width="5.54296875" customWidth="1"/>
    <col min="15917" max="15917" width="1.453125" customWidth="1"/>
    <col min="15918" max="15918" width="5.54296875" customWidth="1"/>
    <col min="15919" max="15919" width="1.453125" customWidth="1"/>
    <col min="15920" max="15920" width="5.54296875" customWidth="1"/>
    <col min="15921" max="15921" width="1.453125" customWidth="1"/>
    <col min="16080" max="16081" width="0" hidden="1" customWidth="1"/>
    <col min="16082" max="16082" width="8.54296875" customWidth="1"/>
    <col min="16083" max="16083" width="31.90625" customWidth="1"/>
    <col min="16084" max="16084" width="8.453125" customWidth="1"/>
    <col min="16085" max="16085" width="6.54296875" customWidth="1"/>
    <col min="16086" max="16086" width="1.453125" customWidth="1"/>
    <col min="16087" max="16087" width="6.54296875" customWidth="1"/>
    <col min="16088" max="16088" width="1.453125" customWidth="1"/>
    <col min="16089" max="16089" width="6.54296875" customWidth="1"/>
    <col min="16090" max="16090" width="1.453125" customWidth="1"/>
    <col min="16091" max="16091" width="6.54296875" customWidth="1"/>
    <col min="16092" max="16092" width="1.453125" customWidth="1"/>
    <col min="16093" max="16093" width="6.54296875" customWidth="1"/>
    <col min="16094" max="16094" width="1.453125" customWidth="1"/>
    <col min="16095" max="16095" width="6.453125" customWidth="1"/>
    <col min="16096" max="16096" width="1.453125" customWidth="1"/>
    <col min="16097" max="16097" width="6.54296875" customWidth="1"/>
    <col min="16098" max="16098" width="1.453125" customWidth="1"/>
    <col min="16099" max="16099" width="6.54296875" customWidth="1"/>
    <col min="16100" max="16100" width="1.453125" customWidth="1"/>
    <col min="16101" max="16101" width="6.54296875" customWidth="1"/>
    <col min="16102" max="16102" width="1.453125" customWidth="1"/>
    <col min="16103" max="16103" width="6.54296875" customWidth="1"/>
    <col min="16104" max="16104" width="1.453125" customWidth="1"/>
    <col min="16105" max="16105" width="6.54296875" customWidth="1"/>
    <col min="16106" max="16106" width="1.453125" customWidth="1"/>
    <col min="16107" max="16107" width="6.54296875" customWidth="1"/>
    <col min="16108" max="16108" width="1.453125" customWidth="1"/>
    <col min="16109" max="16109" width="6.54296875" customWidth="1"/>
    <col min="16110" max="16110" width="1.453125" customWidth="1"/>
    <col min="16111" max="16111" width="6.54296875" customWidth="1"/>
    <col min="16112" max="16112" width="1.453125" customWidth="1"/>
    <col min="16113" max="16113" width="6.54296875" customWidth="1"/>
    <col min="16114" max="16114" width="1.453125" customWidth="1"/>
    <col min="16115" max="16115" width="6.54296875" customWidth="1"/>
    <col min="16116" max="16116" width="1.453125" customWidth="1"/>
    <col min="16117" max="16117" width="6.54296875" customWidth="1"/>
    <col min="16118" max="16118" width="1.453125" customWidth="1"/>
    <col min="16119" max="16119" width="6.54296875" customWidth="1"/>
    <col min="16120" max="16120" width="1.453125" customWidth="1"/>
    <col min="16121" max="16121" width="6.54296875" customWidth="1"/>
    <col min="16122" max="16122" width="1.453125" customWidth="1"/>
    <col min="16123" max="16123" width="6.54296875" customWidth="1"/>
    <col min="16124" max="16124" width="1.453125" customWidth="1"/>
    <col min="16125" max="16125" width="6.54296875" customWidth="1"/>
    <col min="16126" max="16126" width="1.453125" customWidth="1"/>
    <col min="16127" max="16127" width="6.54296875" customWidth="1"/>
    <col min="16128" max="16128" width="1.453125" customWidth="1"/>
    <col min="16129" max="16129" width="8.984375E-2" customWidth="1"/>
    <col min="16130" max="16130" width="3.453125" customWidth="1"/>
    <col min="16131" max="16131" width="5.453125" customWidth="1"/>
    <col min="16132" max="16132" width="42.453125" customWidth="1"/>
    <col min="16133" max="16133" width="8" customWidth="1"/>
    <col min="16134" max="16134" width="6.453125" customWidth="1"/>
    <col min="16135" max="16135" width="1.453125" customWidth="1"/>
    <col min="16136" max="16136" width="6.453125" customWidth="1"/>
    <col min="16137" max="16137" width="1.453125" customWidth="1"/>
    <col min="16138" max="16138" width="5.54296875" customWidth="1"/>
    <col min="16139" max="16139" width="1.453125" customWidth="1"/>
    <col min="16140" max="16140" width="5.54296875" customWidth="1"/>
    <col min="16141" max="16141" width="1.453125" customWidth="1"/>
    <col min="16142" max="16142" width="5.54296875" customWidth="1"/>
    <col min="16143" max="16143" width="1.453125" customWidth="1"/>
    <col min="16144" max="16144" width="5.54296875" customWidth="1"/>
    <col min="16145" max="16145" width="1.453125" customWidth="1"/>
    <col min="16146" max="16146" width="5.54296875" customWidth="1"/>
    <col min="16147" max="16147" width="1.453125" customWidth="1"/>
    <col min="16148" max="16148" width="5.54296875" customWidth="1"/>
    <col min="16149" max="16149" width="1.453125" customWidth="1"/>
    <col min="16150" max="16150" width="5.54296875" customWidth="1"/>
    <col min="16151" max="16151" width="1.453125" customWidth="1"/>
    <col min="16152" max="16152" width="5.54296875" customWidth="1"/>
    <col min="16153" max="16153" width="1.453125" customWidth="1"/>
    <col min="16154" max="16154" width="5.54296875" customWidth="1"/>
    <col min="16155" max="16155" width="1.453125" customWidth="1"/>
    <col min="16156" max="16156" width="5.54296875" customWidth="1"/>
    <col min="16157" max="16157" width="1.453125" customWidth="1"/>
    <col min="16158" max="16158" width="5.54296875" customWidth="1"/>
    <col min="16159" max="16159" width="1.453125" customWidth="1"/>
    <col min="16160" max="16160" width="5.54296875" customWidth="1"/>
    <col min="16161" max="16161" width="1.453125" customWidth="1"/>
    <col min="16162" max="16162" width="5.54296875" customWidth="1"/>
    <col min="16163" max="16163" width="1.453125" customWidth="1"/>
    <col min="16164" max="16164" width="5.54296875" customWidth="1"/>
    <col min="16165" max="16165" width="1.453125" customWidth="1"/>
    <col min="16166" max="16166" width="5.54296875" customWidth="1"/>
    <col min="16167" max="16167" width="1.453125" customWidth="1"/>
    <col min="16168" max="16168" width="5.54296875" customWidth="1"/>
    <col min="16169" max="16169" width="1.453125" customWidth="1"/>
    <col min="16170" max="16170" width="5.54296875" customWidth="1"/>
    <col min="16171" max="16171" width="1.453125" customWidth="1"/>
    <col min="16172" max="16172" width="5.54296875" customWidth="1"/>
    <col min="16173" max="16173" width="1.453125" customWidth="1"/>
    <col min="16174" max="16174" width="5.54296875" customWidth="1"/>
    <col min="16175" max="16175" width="1.453125" customWidth="1"/>
    <col min="16176" max="16176" width="5.54296875" customWidth="1"/>
    <col min="16177" max="16177" width="1.453125" customWidth="1"/>
  </cols>
  <sheetData>
    <row r="1" spans="1:67" s="31" customFormat="1" ht="18.75" customHeight="1" x14ac:dyDescent="0.25">
      <c r="A1" s="139"/>
      <c r="B1" s="140">
        <v>165</v>
      </c>
      <c r="C1" s="288" t="s">
        <v>261</v>
      </c>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288"/>
      <c r="AQ1" s="288"/>
      <c r="AR1" s="96"/>
      <c r="AS1" s="148"/>
      <c r="AT1" s="96"/>
      <c r="AU1" s="148"/>
      <c r="AV1" s="96"/>
      <c r="AW1" s="148"/>
    </row>
    <row r="2" spans="1:67" ht="14.25" customHeight="1" x14ac:dyDescent="0.4">
      <c r="F2" s="10" t="s">
        <v>262</v>
      </c>
      <c r="G2" s="11"/>
      <c r="H2" s="12"/>
      <c r="I2" s="11"/>
      <c r="J2" s="12"/>
      <c r="K2" s="11"/>
      <c r="L2" s="12"/>
      <c r="M2" s="11"/>
      <c r="N2" s="12"/>
      <c r="O2" s="11"/>
      <c r="P2" s="12"/>
      <c r="Q2" s="11"/>
      <c r="R2" s="12"/>
      <c r="S2" s="11"/>
      <c r="T2" s="12"/>
      <c r="U2" s="11"/>
      <c r="V2" s="12"/>
      <c r="W2" s="11"/>
      <c r="Y2" s="14"/>
      <c r="Z2" s="15"/>
      <c r="AA2" s="14"/>
      <c r="AB2" s="16"/>
      <c r="AC2" s="14"/>
      <c r="AD2" s="16"/>
      <c r="AE2" s="14"/>
      <c r="AF2" s="17"/>
      <c r="AG2" s="14"/>
      <c r="AI2" s="14"/>
      <c r="AJ2" s="16"/>
      <c r="AL2" s="2"/>
      <c r="AM2" s="14"/>
      <c r="AN2" s="6"/>
      <c r="AO2" s="146"/>
      <c r="AP2"/>
      <c r="AQ2" s="147"/>
      <c r="AR2" s="20"/>
      <c r="AS2" s="147"/>
      <c r="AT2" s="20"/>
      <c r="AV2" s="20"/>
      <c r="AW2" s="147"/>
    </row>
    <row r="3" spans="1:67" s="66" customFormat="1" ht="25.25" customHeight="1" x14ac:dyDescent="0.3">
      <c r="A3" s="124"/>
      <c r="B3" s="125">
        <v>2</v>
      </c>
      <c r="C3" s="126"/>
      <c r="D3" s="126" t="s">
        <v>263</v>
      </c>
      <c r="E3" s="126" t="s">
        <v>264</v>
      </c>
      <c r="F3" s="126">
        <v>2000</v>
      </c>
      <c r="G3" s="141"/>
      <c r="H3" s="126">
        <v>2001</v>
      </c>
      <c r="I3" s="141"/>
      <c r="J3" s="126">
        <v>2002</v>
      </c>
      <c r="K3" s="141"/>
      <c r="L3" s="126">
        <v>2003</v>
      </c>
      <c r="M3" s="141"/>
      <c r="N3" s="126">
        <v>2004</v>
      </c>
      <c r="O3" s="141"/>
      <c r="P3" s="126">
        <v>2005</v>
      </c>
      <c r="Q3" s="141"/>
      <c r="R3" s="126">
        <v>2006</v>
      </c>
      <c r="S3" s="141"/>
      <c r="T3" s="126">
        <v>2007</v>
      </c>
      <c r="U3" s="141"/>
      <c r="V3" s="126">
        <v>2008</v>
      </c>
      <c r="W3" s="141"/>
      <c r="X3" s="126">
        <v>2009</v>
      </c>
      <c r="Y3" s="141"/>
      <c r="Z3" s="126">
        <v>2010</v>
      </c>
      <c r="AA3" s="141"/>
      <c r="AB3" s="126">
        <v>2011</v>
      </c>
      <c r="AC3" s="141"/>
      <c r="AD3" s="126">
        <v>2012</v>
      </c>
      <c r="AE3" s="141"/>
      <c r="AF3" s="126">
        <v>2013</v>
      </c>
      <c r="AG3" s="141"/>
      <c r="AH3" s="126">
        <v>2014</v>
      </c>
      <c r="AI3" s="141"/>
      <c r="AJ3" s="126">
        <v>2015</v>
      </c>
      <c r="AK3" s="141"/>
      <c r="AL3" s="126">
        <v>2016</v>
      </c>
      <c r="AM3" s="141"/>
      <c r="AN3" s="126">
        <v>2017</v>
      </c>
      <c r="AO3" s="141"/>
      <c r="AP3" s="126">
        <v>2018</v>
      </c>
      <c r="AQ3" s="141"/>
      <c r="AR3" s="126">
        <v>2019</v>
      </c>
      <c r="AS3" s="141"/>
      <c r="AT3" s="126">
        <v>2020</v>
      </c>
      <c r="AU3" s="141"/>
      <c r="AV3" s="126">
        <v>2021</v>
      </c>
      <c r="AW3" s="126"/>
      <c r="AX3" s="126">
        <v>2022</v>
      </c>
      <c r="AY3" s="126"/>
      <c r="AZ3" s="126">
        <v>2023</v>
      </c>
      <c r="BA3" s="126"/>
      <c r="BB3" s="126">
        <v>2024</v>
      </c>
      <c r="BC3" s="126"/>
      <c r="BD3" s="126">
        <v>2025</v>
      </c>
      <c r="BE3" s="126"/>
      <c r="BF3" s="126">
        <v>2026</v>
      </c>
      <c r="BG3" s="126"/>
      <c r="BH3" s="126">
        <v>2027</v>
      </c>
      <c r="BI3" s="126"/>
      <c r="BJ3" s="126">
        <v>2028</v>
      </c>
      <c r="BK3" s="126"/>
      <c r="BL3" s="126">
        <v>2029</v>
      </c>
      <c r="BM3" s="126"/>
      <c r="BN3" s="126">
        <v>2030</v>
      </c>
      <c r="BO3" s="126"/>
    </row>
    <row r="4" spans="1:67" ht="28.75" customHeight="1" x14ac:dyDescent="0.25">
      <c r="A4" s="128"/>
      <c r="B4" s="129">
        <v>2830</v>
      </c>
      <c r="C4" s="153"/>
      <c r="D4" s="154" t="s">
        <v>265</v>
      </c>
      <c r="E4" s="153" t="s">
        <v>266</v>
      </c>
      <c r="F4" s="236">
        <f>'HW generated'!C9</f>
        <v>0</v>
      </c>
      <c r="G4" s="237"/>
      <c r="H4" s="236">
        <f>'HW generated'!E9</f>
        <v>0</v>
      </c>
      <c r="I4" s="237"/>
      <c r="J4" s="236">
        <f>'HW generated'!G9</f>
        <v>0</v>
      </c>
      <c r="K4" s="237"/>
      <c r="L4" s="236">
        <f>'HW generated'!I9</f>
        <v>0</v>
      </c>
      <c r="M4" s="237"/>
      <c r="N4" s="236">
        <f>'HW generated'!K9</f>
        <v>0</v>
      </c>
      <c r="O4" s="237"/>
      <c r="P4" s="236">
        <f>'HW generated'!M9</f>
        <v>0</v>
      </c>
      <c r="Q4" s="237"/>
      <c r="R4" s="236">
        <f>'HW generated'!O9</f>
        <v>0</v>
      </c>
      <c r="S4" s="237"/>
      <c r="T4" s="236">
        <f>'HW generated'!Q9</f>
        <v>0</v>
      </c>
      <c r="U4" s="237"/>
      <c r="V4" s="236">
        <f>'HW generated'!S9</f>
        <v>0</v>
      </c>
      <c r="W4" s="237"/>
      <c r="X4" s="236">
        <f>'HW generated'!U9</f>
        <v>0</v>
      </c>
      <c r="Y4" s="237"/>
      <c r="Z4" s="236">
        <f>'HW generated'!W9</f>
        <v>0</v>
      </c>
      <c r="AA4" s="237"/>
      <c r="AB4" s="236">
        <f>'HW generated'!Y9</f>
        <v>0</v>
      </c>
      <c r="AC4" s="237"/>
      <c r="AD4" s="236">
        <f>'HW generated'!AA9</f>
        <v>0</v>
      </c>
      <c r="AE4" s="237"/>
      <c r="AF4" s="236">
        <f>'HW generated'!AC9</f>
        <v>0</v>
      </c>
      <c r="AG4" s="237"/>
      <c r="AH4" s="236">
        <f>'HW generated'!AE9</f>
        <v>0</v>
      </c>
      <c r="AI4" s="237"/>
      <c r="AJ4" s="236">
        <f>'HW generated'!AG9</f>
        <v>0</v>
      </c>
      <c r="AK4" s="237"/>
      <c r="AL4" s="236">
        <f>'HW generated'!AI9</f>
        <v>0</v>
      </c>
      <c r="AM4" s="237"/>
      <c r="AN4" s="236">
        <f>'HW generated'!AK9</f>
        <v>0</v>
      </c>
      <c r="AO4" s="237"/>
      <c r="AP4" s="236">
        <f>'HW generated'!AM9</f>
        <v>0</v>
      </c>
      <c r="AQ4" s="237"/>
      <c r="AR4" s="236">
        <f>'HW generated'!AO9</f>
        <v>0</v>
      </c>
      <c r="AS4" s="237"/>
      <c r="AT4" s="236">
        <f>'HW generated'!AQ9</f>
        <v>0</v>
      </c>
      <c r="AU4" s="237"/>
      <c r="AV4" s="236">
        <f>'HW generated'!AS9</f>
        <v>0</v>
      </c>
      <c r="AW4" s="237"/>
      <c r="AX4" s="236">
        <f>'HW generated'!AV9</f>
        <v>0</v>
      </c>
      <c r="AY4" s="236"/>
      <c r="AZ4" s="236">
        <f>'HW generated'!AX9</f>
        <v>0</v>
      </c>
      <c r="BA4" s="236"/>
      <c r="BB4" s="236">
        <f>'HW generated'!AZ9</f>
        <v>0</v>
      </c>
      <c r="BC4" s="236"/>
      <c r="BD4" s="236">
        <f>'HW generated'!BB9</f>
        <v>0</v>
      </c>
      <c r="BE4" s="236"/>
      <c r="BF4" s="236">
        <f>'HW generated'!BD9</f>
        <v>0</v>
      </c>
      <c r="BG4" s="236"/>
      <c r="BH4" s="236">
        <f>'HW generated'!BF9</f>
        <v>0</v>
      </c>
      <c r="BI4" s="236"/>
      <c r="BJ4" s="236">
        <f>'HW generated'!BH9</f>
        <v>0</v>
      </c>
      <c r="BK4" s="236"/>
      <c r="BL4" s="236">
        <f>'HW generated'!BJ9</f>
        <v>0</v>
      </c>
      <c r="BM4" s="236"/>
      <c r="BN4" s="236">
        <f>'HW generated'!BL9</f>
        <v>0</v>
      </c>
      <c r="BO4" s="236"/>
    </row>
    <row r="5" spans="1:67" ht="26.4" customHeight="1" x14ac:dyDescent="0.25">
      <c r="A5" s="128"/>
      <c r="B5" s="129">
        <v>1778</v>
      </c>
      <c r="C5" s="131"/>
      <c r="D5" s="130" t="s">
        <v>267</v>
      </c>
      <c r="E5" s="131" t="s">
        <v>268</v>
      </c>
      <c r="F5" s="188"/>
      <c r="G5" s="189"/>
      <c r="H5" s="188"/>
      <c r="I5" s="189"/>
      <c r="J5" s="188"/>
      <c r="K5" s="189"/>
      <c r="L5" s="188"/>
      <c r="M5" s="189"/>
      <c r="N5" s="188"/>
      <c r="O5" s="189"/>
      <c r="P5" s="188"/>
      <c r="Q5" s="189"/>
      <c r="R5" s="188"/>
      <c r="S5" s="189"/>
      <c r="T5" s="188"/>
      <c r="U5" s="189"/>
      <c r="V5" s="188"/>
      <c r="W5" s="189"/>
      <c r="X5" s="188"/>
      <c r="Y5" s="189"/>
      <c r="Z5" s="188"/>
      <c r="AA5" s="189"/>
      <c r="AB5" s="188"/>
      <c r="AC5" s="189"/>
      <c r="AD5" s="188"/>
      <c r="AE5" s="189"/>
      <c r="AF5" s="188"/>
      <c r="AG5" s="189"/>
      <c r="AH5" s="188"/>
      <c r="AI5" s="189"/>
      <c r="AJ5" s="188"/>
      <c r="AK5" s="189"/>
      <c r="AL5" s="188"/>
      <c r="AM5" s="189"/>
      <c r="AN5" s="188"/>
      <c r="AO5" s="189"/>
      <c r="AP5" s="188"/>
      <c r="AQ5" s="189"/>
      <c r="AR5" s="188"/>
      <c r="AS5" s="189"/>
      <c r="AT5" s="188"/>
      <c r="AU5" s="189"/>
      <c r="AV5" s="188"/>
      <c r="AW5" s="189"/>
      <c r="AX5" s="188"/>
      <c r="AY5" s="188"/>
      <c r="AZ5" s="188"/>
      <c r="BA5" s="188"/>
      <c r="BB5" s="188"/>
      <c r="BC5" s="188"/>
      <c r="BD5" s="188"/>
      <c r="BE5" s="188"/>
      <c r="BF5" s="188"/>
      <c r="BG5" s="188"/>
      <c r="BH5" s="188"/>
      <c r="BI5" s="188"/>
      <c r="BJ5" s="188"/>
      <c r="BK5" s="188"/>
      <c r="BL5" s="188"/>
      <c r="BM5" s="188"/>
      <c r="BN5" s="188"/>
      <c r="BO5" s="188"/>
    </row>
    <row r="6" spans="1:67" ht="24.65" customHeight="1" x14ac:dyDescent="0.25">
      <c r="A6" s="128"/>
      <c r="B6" s="129">
        <v>1779</v>
      </c>
      <c r="C6" s="115"/>
      <c r="D6" s="130" t="s">
        <v>269</v>
      </c>
      <c r="E6" s="131" t="s">
        <v>270</v>
      </c>
      <c r="F6" s="188"/>
      <c r="G6" s="189"/>
      <c r="H6" s="188"/>
      <c r="I6" s="189"/>
      <c r="J6" s="188"/>
      <c r="K6" s="189"/>
      <c r="L6" s="188"/>
      <c r="M6" s="189"/>
      <c r="N6" s="188"/>
      <c r="O6" s="189"/>
      <c r="P6" s="188"/>
      <c r="Q6" s="189"/>
      <c r="R6" s="188"/>
      <c r="S6" s="189"/>
      <c r="T6" s="188"/>
      <c r="U6" s="189"/>
      <c r="V6" s="188"/>
      <c r="W6" s="189"/>
      <c r="X6" s="188"/>
      <c r="Y6" s="189"/>
      <c r="Z6" s="188"/>
      <c r="AA6" s="189"/>
      <c r="AB6" s="188"/>
      <c r="AC6" s="189"/>
      <c r="AD6" s="188"/>
      <c r="AE6" s="189"/>
      <c r="AF6" s="188"/>
      <c r="AG6" s="189"/>
      <c r="AH6" s="188"/>
      <c r="AI6" s="189"/>
      <c r="AJ6" s="188"/>
      <c r="AK6" s="189"/>
      <c r="AL6" s="188"/>
      <c r="AM6" s="189"/>
      <c r="AN6" s="188"/>
      <c r="AO6" s="189"/>
      <c r="AP6" s="188"/>
      <c r="AQ6" s="189"/>
      <c r="AR6" s="188"/>
      <c r="AS6" s="189"/>
      <c r="AT6" s="188"/>
      <c r="AU6" s="189"/>
      <c r="AV6" s="188"/>
      <c r="AW6" s="189"/>
      <c r="AX6" s="188"/>
      <c r="AY6" s="188"/>
      <c r="AZ6" s="188"/>
      <c r="BA6" s="188"/>
      <c r="BB6" s="188"/>
      <c r="BC6" s="188"/>
      <c r="BD6" s="188"/>
      <c r="BE6" s="188"/>
      <c r="BF6" s="188"/>
      <c r="BG6" s="188"/>
      <c r="BH6" s="188"/>
      <c r="BI6" s="188"/>
      <c r="BJ6" s="188"/>
      <c r="BK6" s="188"/>
      <c r="BL6" s="188"/>
      <c r="BM6" s="188"/>
      <c r="BN6" s="188"/>
      <c r="BO6" s="188"/>
    </row>
    <row r="7" spans="1:67" ht="33" customHeight="1" x14ac:dyDescent="0.25">
      <c r="A7" s="128" t="s">
        <v>271</v>
      </c>
      <c r="B7" s="129">
        <v>1780</v>
      </c>
      <c r="C7" s="136"/>
      <c r="D7" s="137" t="s">
        <v>272</v>
      </c>
      <c r="E7" s="136" t="s">
        <v>273</v>
      </c>
      <c r="F7" s="238">
        <f>F6+F8+F9+F11+F12</f>
        <v>0</v>
      </c>
      <c r="G7" s="239"/>
      <c r="H7" s="238">
        <f>H8+H9+H11+H12</f>
        <v>0</v>
      </c>
      <c r="I7" s="239"/>
      <c r="J7" s="238">
        <f>J8+J9+J11+J12</f>
        <v>0</v>
      </c>
      <c r="K7" s="239"/>
      <c r="L7" s="238">
        <f>L8+L9+L11+L12</f>
        <v>0</v>
      </c>
      <c r="M7" s="239"/>
      <c r="N7" s="238">
        <f>N8+N9+N11+N12</f>
        <v>0</v>
      </c>
      <c r="O7" s="239"/>
      <c r="P7" s="238">
        <f>P8+P9+P11+P12</f>
        <v>0</v>
      </c>
      <c r="Q7" s="239"/>
      <c r="R7" s="238">
        <f>R8+R9+R11+R12</f>
        <v>0</v>
      </c>
      <c r="S7" s="239"/>
      <c r="T7" s="238">
        <f>T8+T9+T11+T12</f>
        <v>0</v>
      </c>
      <c r="U7" s="239"/>
      <c r="V7" s="238">
        <f>V8+V9+V11+V12</f>
        <v>0</v>
      </c>
      <c r="W7" s="239"/>
      <c r="X7" s="238">
        <f>X8+X9+X11+X12</f>
        <v>0</v>
      </c>
      <c r="Y7" s="239"/>
      <c r="Z7" s="238">
        <f>Z8+Z9+Z11+Z12</f>
        <v>0</v>
      </c>
      <c r="AA7" s="239"/>
      <c r="AB7" s="238">
        <f>AB8+AB9+AB11+AB12</f>
        <v>0</v>
      </c>
      <c r="AC7" s="239"/>
      <c r="AD7" s="238">
        <f>AD8+AD9+AD11+AD12</f>
        <v>0</v>
      </c>
      <c r="AE7" s="239"/>
      <c r="AF7" s="238">
        <f>AF8+AF9+AF11+AF12</f>
        <v>0</v>
      </c>
      <c r="AG7" s="239"/>
      <c r="AH7" s="238">
        <f>AH8+AH9+AH11+AH12</f>
        <v>0</v>
      </c>
      <c r="AI7" s="239"/>
      <c r="AJ7" s="238">
        <f>AJ8+AJ9+AJ11+AJ12</f>
        <v>0</v>
      </c>
      <c r="AK7" s="239"/>
      <c r="AL7" s="238">
        <f>AL8+AL9+AL11+AL12</f>
        <v>0</v>
      </c>
      <c r="AM7" s="239"/>
      <c r="AN7" s="238">
        <f>AN8+AN9+AN11+AN12</f>
        <v>0</v>
      </c>
      <c r="AO7" s="239"/>
      <c r="AP7" s="238">
        <f>AP8+AP9+AP11+AP12</f>
        <v>0</v>
      </c>
      <c r="AQ7" s="239"/>
      <c r="AR7" s="238">
        <f>AR8+AR9+AR11+AR12</f>
        <v>0</v>
      </c>
      <c r="AS7" s="239"/>
      <c r="AT7" s="238">
        <f>AT8+AT9+AT11+AT12</f>
        <v>0</v>
      </c>
      <c r="AU7" s="239"/>
      <c r="AV7" s="238">
        <f>AV8+AV9+AV11+AV12</f>
        <v>0</v>
      </c>
      <c r="AW7" s="239"/>
      <c r="AX7" s="238">
        <f>AX8+AX9+AX11+AX12</f>
        <v>0</v>
      </c>
      <c r="AY7" s="236"/>
      <c r="AZ7" s="238">
        <f>AZ8+AZ9+AZ11+AZ12</f>
        <v>0</v>
      </c>
      <c r="BA7" s="236"/>
      <c r="BB7" s="238">
        <f>BB8+BB9+BB11+BB12</f>
        <v>0</v>
      </c>
      <c r="BC7" s="236"/>
      <c r="BD7" s="238">
        <f>BD8+BD9+BD11+BD12</f>
        <v>0</v>
      </c>
      <c r="BE7" s="236"/>
      <c r="BF7" s="238">
        <f>BF8+BF9+BF11+BF12</f>
        <v>0</v>
      </c>
      <c r="BG7" s="236"/>
      <c r="BH7" s="238">
        <f>BH8+BH9+BH11+BH12</f>
        <v>0</v>
      </c>
      <c r="BI7" s="236"/>
      <c r="BJ7" s="238">
        <f>BJ8+BJ9+BJ11+BJ12</f>
        <v>0</v>
      </c>
      <c r="BK7" s="236"/>
      <c r="BL7" s="238">
        <f>BL8+BL9+BL11+BL12</f>
        <v>0</v>
      </c>
      <c r="BM7" s="236"/>
      <c r="BN7" s="238">
        <f>BN8+BN9+BN11+BN12</f>
        <v>0</v>
      </c>
      <c r="BO7" s="236"/>
    </row>
    <row r="8" spans="1:67" ht="26.4" customHeight="1" x14ac:dyDescent="0.25">
      <c r="A8" s="128"/>
      <c r="B8" s="133">
        <v>2573</v>
      </c>
      <c r="C8" s="115"/>
      <c r="D8" s="134" t="s">
        <v>274</v>
      </c>
      <c r="E8" s="131" t="s">
        <v>275</v>
      </c>
      <c r="F8" s="188"/>
      <c r="G8" s="189"/>
      <c r="H8" s="188"/>
      <c r="I8" s="189"/>
      <c r="J8" s="188"/>
      <c r="K8" s="189"/>
      <c r="L8" s="188"/>
      <c r="M8" s="189"/>
      <c r="N8" s="188"/>
      <c r="O8" s="189"/>
      <c r="P8" s="188"/>
      <c r="Q8" s="189"/>
      <c r="R8" s="188"/>
      <c r="S8" s="189"/>
      <c r="T8" s="188"/>
      <c r="U8" s="189"/>
      <c r="V8" s="188"/>
      <c r="W8" s="189"/>
      <c r="X8" s="188"/>
      <c r="Y8" s="189"/>
      <c r="Z8" s="188"/>
      <c r="AA8" s="189"/>
      <c r="AB8" s="188"/>
      <c r="AC8" s="189"/>
      <c r="AD8" s="188"/>
      <c r="AE8" s="189"/>
      <c r="AF8" s="188"/>
      <c r="AG8" s="189"/>
      <c r="AH8" s="188"/>
      <c r="AI8" s="189"/>
      <c r="AJ8" s="188"/>
      <c r="AK8" s="189"/>
      <c r="AL8" s="188"/>
      <c r="AM8" s="189"/>
      <c r="AN8" s="188"/>
      <c r="AO8" s="189"/>
      <c r="AP8" s="188"/>
      <c r="AQ8" s="189"/>
      <c r="AR8" s="188"/>
      <c r="AS8" s="189"/>
      <c r="AT8" s="188"/>
      <c r="AU8" s="189"/>
      <c r="AV8" s="188"/>
      <c r="AW8" s="189"/>
      <c r="AX8" s="188"/>
      <c r="AY8" s="188"/>
      <c r="AZ8" s="188"/>
      <c r="BA8" s="188"/>
      <c r="BB8" s="188"/>
      <c r="BC8" s="188"/>
      <c r="BD8" s="188"/>
      <c r="BE8" s="188"/>
      <c r="BF8" s="188"/>
      <c r="BG8" s="188"/>
      <c r="BH8" s="188"/>
      <c r="BI8" s="188"/>
      <c r="BJ8" s="188"/>
      <c r="BK8" s="188"/>
      <c r="BL8" s="188"/>
      <c r="BM8" s="188"/>
      <c r="BN8" s="188"/>
      <c r="BO8" s="188"/>
    </row>
    <row r="9" spans="1:67" ht="21" customHeight="1" x14ac:dyDescent="0.25">
      <c r="A9" s="128"/>
      <c r="B9" s="129">
        <v>2574</v>
      </c>
      <c r="C9" s="131"/>
      <c r="D9" s="135" t="s">
        <v>276</v>
      </c>
      <c r="E9" s="131" t="s">
        <v>277</v>
      </c>
      <c r="F9" s="188"/>
      <c r="G9" s="189"/>
      <c r="H9" s="188"/>
      <c r="I9" s="189"/>
      <c r="J9" s="188"/>
      <c r="K9" s="189"/>
      <c r="L9" s="188"/>
      <c r="M9" s="189"/>
      <c r="N9" s="188"/>
      <c r="O9" s="189"/>
      <c r="P9" s="188"/>
      <c r="Q9" s="189"/>
      <c r="R9" s="188"/>
      <c r="S9" s="189"/>
      <c r="T9" s="188"/>
      <c r="U9" s="189"/>
      <c r="V9" s="188"/>
      <c r="W9" s="189"/>
      <c r="X9" s="188"/>
      <c r="Y9" s="189"/>
      <c r="Z9" s="188"/>
      <c r="AA9" s="189"/>
      <c r="AB9" s="188"/>
      <c r="AC9" s="189"/>
      <c r="AD9" s="188"/>
      <c r="AE9" s="189"/>
      <c r="AF9" s="188"/>
      <c r="AG9" s="189"/>
      <c r="AH9" s="188"/>
      <c r="AI9" s="189"/>
      <c r="AJ9" s="188"/>
      <c r="AK9" s="189"/>
      <c r="AL9" s="188"/>
      <c r="AM9" s="189"/>
      <c r="AN9" s="188"/>
      <c r="AO9" s="189"/>
      <c r="AP9" s="188"/>
      <c r="AQ9" s="189"/>
      <c r="AR9" s="188"/>
      <c r="AS9" s="189"/>
      <c r="AT9" s="188"/>
      <c r="AU9" s="189"/>
      <c r="AV9" s="188"/>
      <c r="AW9" s="189"/>
      <c r="AX9" s="188"/>
      <c r="AY9" s="188"/>
      <c r="AZ9" s="188"/>
      <c r="BA9" s="188"/>
      <c r="BB9" s="188"/>
      <c r="BC9" s="188"/>
      <c r="BD9" s="188"/>
      <c r="BE9" s="188"/>
      <c r="BF9" s="188"/>
      <c r="BG9" s="188"/>
      <c r="BH9" s="188"/>
      <c r="BI9" s="188"/>
      <c r="BJ9" s="188"/>
      <c r="BK9" s="188"/>
      <c r="BL9" s="188"/>
      <c r="BM9" s="188"/>
      <c r="BN9" s="188"/>
      <c r="BO9" s="188"/>
    </row>
    <row r="10" spans="1:67" ht="36" customHeight="1" x14ac:dyDescent="0.25">
      <c r="A10" s="128"/>
      <c r="B10" s="129">
        <v>2572</v>
      </c>
      <c r="C10" s="131"/>
      <c r="D10" s="152" t="s">
        <v>278</v>
      </c>
      <c r="E10" s="131" t="s">
        <v>279</v>
      </c>
      <c r="F10" s="188"/>
      <c r="G10" s="189"/>
      <c r="H10" s="188"/>
      <c r="I10" s="189"/>
      <c r="J10" s="188"/>
      <c r="K10" s="189"/>
      <c r="L10" s="188"/>
      <c r="M10" s="189"/>
      <c r="N10" s="188"/>
      <c r="O10" s="189"/>
      <c r="P10" s="188"/>
      <c r="Q10" s="189"/>
      <c r="R10" s="188"/>
      <c r="S10" s="189"/>
      <c r="T10" s="188"/>
      <c r="U10" s="189"/>
      <c r="V10" s="188"/>
      <c r="W10" s="189"/>
      <c r="X10" s="188"/>
      <c r="Y10" s="189"/>
      <c r="Z10" s="188"/>
      <c r="AA10" s="189"/>
      <c r="AB10" s="188"/>
      <c r="AC10" s="189"/>
      <c r="AD10" s="188"/>
      <c r="AE10" s="189"/>
      <c r="AF10" s="188"/>
      <c r="AG10" s="189"/>
      <c r="AH10" s="188"/>
      <c r="AI10" s="189"/>
      <c r="AJ10" s="188"/>
      <c r="AK10" s="189"/>
      <c r="AL10" s="188"/>
      <c r="AM10" s="189"/>
      <c r="AN10" s="188"/>
      <c r="AO10" s="189"/>
      <c r="AP10" s="188"/>
      <c r="AQ10" s="189"/>
      <c r="AR10" s="188"/>
      <c r="AS10" s="189"/>
      <c r="AT10" s="188"/>
      <c r="AU10" s="189"/>
      <c r="AV10" s="188"/>
      <c r="AW10" s="189"/>
      <c r="AX10" s="188"/>
      <c r="AY10" s="188"/>
      <c r="AZ10" s="188"/>
      <c r="BA10" s="188"/>
      <c r="BB10" s="188"/>
      <c r="BC10" s="188"/>
      <c r="BD10" s="188"/>
      <c r="BE10" s="188"/>
      <c r="BF10" s="188"/>
      <c r="BG10" s="188"/>
      <c r="BH10" s="188"/>
      <c r="BI10" s="188"/>
      <c r="BJ10" s="188"/>
      <c r="BK10" s="188"/>
      <c r="BL10" s="188"/>
      <c r="BM10" s="188"/>
      <c r="BN10" s="188"/>
      <c r="BO10" s="188"/>
    </row>
    <row r="11" spans="1:67" ht="17.25" customHeight="1" x14ac:dyDescent="0.25">
      <c r="A11" s="128"/>
      <c r="B11" s="129">
        <v>1841</v>
      </c>
      <c r="C11" s="131"/>
      <c r="D11" s="135" t="s">
        <v>280</v>
      </c>
      <c r="E11" s="131" t="s">
        <v>281</v>
      </c>
      <c r="F11" s="188"/>
      <c r="G11" s="189"/>
      <c r="H11" s="188"/>
      <c r="I11" s="189"/>
      <c r="J11" s="188"/>
      <c r="K11" s="190"/>
      <c r="L11" s="188"/>
      <c r="M11" s="189"/>
      <c r="N11" s="188"/>
      <c r="O11" s="189"/>
      <c r="P11" s="188"/>
      <c r="Q11" s="189"/>
      <c r="R11" s="188"/>
      <c r="S11" s="189"/>
      <c r="T11" s="188"/>
      <c r="U11" s="189"/>
      <c r="V11" s="188"/>
      <c r="W11" s="189"/>
      <c r="X11" s="188"/>
      <c r="Y11" s="189"/>
      <c r="Z11" s="188"/>
      <c r="AA11" s="189"/>
      <c r="AB11" s="188"/>
      <c r="AC11" s="189"/>
      <c r="AD11" s="188"/>
      <c r="AE11" s="189"/>
      <c r="AF11" s="188"/>
      <c r="AG11" s="189"/>
      <c r="AH11" s="188"/>
      <c r="AI11" s="189"/>
      <c r="AJ11" s="188"/>
      <c r="AK11" s="189"/>
      <c r="AL11" s="188"/>
      <c r="AM11" s="189"/>
      <c r="AN11" s="188"/>
      <c r="AO11" s="189"/>
      <c r="AP11" s="188"/>
      <c r="AQ11" s="189"/>
      <c r="AR11" s="188"/>
      <c r="AS11" s="189"/>
      <c r="AT11" s="188"/>
      <c r="AU11" s="189"/>
      <c r="AV11" s="188"/>
      <c r="AW11" s="189"/>
      <c r="AX11" s="188"/>
      <c r="AY11" s="188"/>
      <c r="AZ11" s="188"/>
      <c r="BA11" s="188"/>
      <c r="BB11" s="188"/>
      <c r="BC11" s="188"/>
      <c r="BD11" s="188"/>
      <c r="BE11" s="188"/>
      <c r="BF11" s="188"/>
      <c r="BG11" s="188"/>
      <c r="BH11" s="188"/>
      <c r="BI11" s="188"/>
      <c r="BJ11" s="188"/>
      <c r="BK11" s="188"/>
      <c r="BL11" s="188"/>
      <c r="BM11" s="188"/>
      <c r="BN11" s="188"/>
      <c r="BO11" s="188"/>
    </row>
    <row r="12" spans="1:67" ht="28.75" customHeight="1" x14ac:dyDescent="0.25">
      <c r="A12" s="128"/>
      <c r="B12" s="129">
        <v>2575</v>
      </c>
      <c r="C12" s="150"/>
      <c r="D12" s="151" t="s">
        <v>282</v>
      </c>
      <c r="E12" s="150" t="s">
        <v>283</v>
      </c>
      <c r="F12" s="191"/>
      <c r="G12" s="192"/>
      <c r="H12" s="191"/>
      <c r="I12" s="192"/>
      <c r="J12" s="191"/>
      <c r="K12" s="192"/>
      <c r="L12" s="191"/>
      <c r="M12" s="192"/>
      <c r="N12" s="191"/>
      <c r="O12" s="192"/>
      <c r="P12" s="191"/>
      <c r="Q12" s="192"/>
      <c r="R12" s="191"/>
      <c r="S12" s="192"/>
      <c r="T12" s="191"/>
      <c r="U12" s="192"/>
      <c r="V12" s="191"/>
      <c r="W12" s="192"/>
      <c r="X12" s="191"/>
      <c r="Y12" s="192"/>
      <c r="Z12" s="191"/>
      <c r="AA12" s="192"/>
      <c r="AB12" s="191"/>
      <c r="AC12" s="192"/>
      <c r="AD12" s="191"/>
      <c r="AE12" s="192"/>
      <c r="AF12" s="191"/>
      <c r="AG12" s="192"/>
      <c r="AH12" s="191"/>
      <c r="AI12" s="192"/>
      <c r="AJ12" s="191"/>
      <c r="AK12" s="192"/>
      <c r="AL12" s="191"/>
      <c r="AM12" s="192"/>
      <c r="AN12" s="191"/>
      <c r="AO12" s="192"/>
      <c r="AP12" s="191"/>
      <c r="AQ12" s="192"/>
      <c r="AR12" s="191"/>
      <c r="AS12" s="192"/>
      <c r="AT12" s="191"/>
      <c r="AU12" s="192"/>
      <c r="AV12" s="191"/>
      <c r="AW12" s="192"/>
      <c r="AX12" s="191"/>
      <c r="AY12" s="191"/>
      <c r="AZ12" s="191"/>
      <c r="BA12" s="191"/>
      <c r="BB12" s="191"/>
      <c r="BC12" s="191"/>
      <c r="BD12" s="191"/>
      <c r="BE12" s="191"/>
      <c r="BF12" s="191"/>
      <c r="BG12" s="191"/>
      <c r="BH12" s="191"/>
      <c r="BI12" s="191"/>
      <c r="BJ12" s="191"/>
      <c r="BK12" s="191"/>
      <c r="BL12" s="191"/>
      <c r="BM12" s="191"/>
      <c r="BN12" s="191"/>
      <c r="BO12" s="191"/>
    </row>
    <row r="13" spans="1:67" ht="16.5" customHeight="1" x14ac:dyDescent="0.3">
      <c r="C13" s="29" t="s">
        <v>284</v>
      </c>
      <c r="D13" s="30"/>
      <c r="E13" s="31"/>
      <c r="F13" s="31"/>
      <c r="G13" s="143"/>
      <c r="H13" s="31"/>
      <c r="I13" s="143"/>
      <c r="J13" s="31"/>
      <c r="K13" s="143"/>
      <c r="L13" s="31"/>
      <c r="M13" s="143"/>
      <c r="N13" s="31"/>
      <c r="O13" s="143"/>
      <c r="P13" s="31"/>
      <c r="Q13" s="143"/>
      <c r="R13" s="31"/>
      <c r="S13" s="143"/>
      <c r="T13" s="31"/>
      <c r="U13" s="143"/>
      <c r="V13" s="31"/>
      <c r="W13" s="143"/>
      <c r="X13" s="31"/>
      <c r="Y13" s="143"/>
      <c r="Z13" s="31"/>
      <c r="AA13" s="144"/>
      <c r="AB13" s="31"/>
      <c r="AC13" s="144"/>
    </row>
    <row r="14" spans="1:67" ht="18.649999999999999" customHeight="1" x14ac:dyDescent="0.25">
      <c r="C14" s="34" t="s">
        <v>285</v>
      </c>
      <c r="D14" s="270" t="s">
        <v>286</v>
      </c>
      <c r="E14" s="270"/>
      <c r="F14" s="270"/>
      <c r="G14" s="270"/>
      <c r="H14" s="270"/>
      <c r="I14" s="270"/>
      <c r="J14" s="270"/>
      <c r="K14" s="270"/>
      <c r="L14" s="270"/>
      <c r="M14" s="270"/>
      <c r="N14" s="270"/>
      <c r="O14" s="270"/>
      <c r="P14" s="270"/>
      <c r="Q14" s="270"/>
      <c r="R14" s="270"/>
      <c r="S14" s="270"/>
      <c r="T14" s="270"/>
      <c r="U14" s="270"/>
      <c r="V14" s="270"/>
      <c r="W14" s="270"/>
      <c r="X14" s="270"/>
      <c r="Y14" s="270"/>
      <c r="Z14" s="270"/>
      <c r="AA14" s="270"/>
      <c r="AB14" s="270"/>
      <c r="AC14" s="270"/>
      <c r="AD14" s="270"/>
      <c r="AE14" s="270"/>
      <c r="AF14" s="270"/>
      <c r="AG14" s="270"/>
      <c r="AH14" s="270"/>
      <c r="AI14" s="270"/>
      <c r="AJ14" s="270"/>
      <c r="AK14" s="270"/>
      <c r="AL14" s="270"/>
      <c r="AM14" s="270"/>
      <c r="AN14" s="270"/>
      <c r="AO14" s="270"/>
      <c r="AP14" s="270"/>
      <c r="AQ14" s="270"/>
      <c r="AR14" s="35"/>
      <c r="AS14" s="149"/>
      <c r="AT14" s="35"/>
      <c r="AU14" s="149"/>
      <c r="AV14" s="35"/>
      <c r="AW14" s="149"/>
    </row>
    <row r="15" spans="1:67" ht="19.75" customHeight="1" x14ac:dyDescent="0.25">
      <c r="C15" s="34" t="s">
        <v>287</v>
      </c>
      <c r="D15" s="267" t="s">
        <v>288</v>
      </c>
      <c r="E15" s="267"/>
      <c r="F15" s="267"/>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89"/>
      <c r="AS15" s="289"/>
      <c r="AT15" s="289"/>
      <c r="AU15" s="289"/>
      <c r="AV15" s="289"/>
      <c r="AW15" s="289"/>
    </row>
    <row r="16" spans="1:67" ht="18.649999999999999" customHeight="1" x14ac:dyDescent="0.25">
      <c r="C16" s="34" t="s">
        <v>289</v>
      </c>
      <c r="D16" s="270" t="s">
        <v>290</v>
      </c>
      <c r="E16" s="270"/>
      <c r="F16" s="270"/>
      <c r="G16" s="270"/>
      <c r="H16" s="270"/>
      <c r="I16" s="270"/>
      <c r="J16" s="270"/>
      <c r="K16" s="270"/>
      <c r="L16" s="270"/>
      <c r="M16" s="270"/>
      <c r="N16" s="270"/>
      <c r="O16" s="270"/>
      <c r="P16" s="270"/>
      <c r="Q16" s="270"/>
      <c r="R16" s="270"/>
      <c r="S16" s="270"/>
      <c r="T16" s="270"/>
      <c r="U16" s="270"/>
      <c r="V16" s="270"/>
      <c r="W16" s="270"/>
      <c r="X16" s="270"/>
      <c r="Y16" s="270"/>
      <c r="Z16" s="270"/>
      <c r="AA16" s="270"/>
      <c r="AB16" s="270"/>
      <c r="AC16" s="270"/>
      <c r="AD16" s="270"/>
      <c r="AE16" s="270"/>
      <c r="AF16" s="270"/>
      <c r="AG16" s="270"/>
      <c r="AH16" s="270"/>
      <c r="AI16" s="270"/>
      <c r="AJ16" s="270"/>
      <c r="AK16" s="270"/>
      <c r="AL16" s="270"/>
      <c r="AM16" s="270"/>
      <c r="AN16" s="270"/>
      <c r="AO16" s="270"/>
      <c r="AP16" s="270"/>
      <c r="AQ16" s="270"/>
      <c r="AR16" s="270"/>
      <c r="AS16" s="270"/>
      <c r="AT16" s="270"/>
      <c r="AU16" s="270"/>
      <c r="AV16" s="270"/>
      <c r="AW16" s="270"/>
    </row>
    <row r="17" spans="1:67" ht="18.649999999999999" customHeight="1" x14ac:dyDescent="0.25">
      <c r="C17" s="34"/>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row>
    <row r="18" spans="1:67" s="8" customFormat="1" ht="18.649999999999999" customHeight="1" x14ac:dyDescent="0.35">
      <c r="A18" s="169"/>
      <c r="B18" s="169"/>
      <c r="C18" s="288" t="s">
        <v>291</v>
      </c>
      <c r="D18" s="288"/>
      <c r="E18" s="288"/>
      <c r="F18" s="288"/>
      <c r="G18" s="288"/>
      <c r="H18" s="288"/>
      <c r="I18" s="288"/>
      <c r="J18" s="288"/>
      <c r="K18" s="288"/>
      <c r="L18" s="288"/>
      <c r="M18" s="288"/>
      <c r="N18" s="288"/>
      <c r="O18" s="288"/>
      <c r="P18" s="288"/>
      <c r="Q18" s="288"/>
      <c r="R18" s="288"/>
      <c r="S18" s="288"/>
      <c r="T18" s="288"/>
      <c r="U18" s="288"/>
      <c r="V18" s="288"/>
      <c r="W18" s="288"/>
      <c r="X18" s="288"/>
      <c r="Y18" s="288"/>
      <c r="Z18" s="288"/>
      <c r="AA18" s="288"/>
      <c r="AB18" s="288"/>
      <c r="AC18" s="288"/>
      <c r="AD18" s="288"/>
      <c r="AE18" s="288"/>
      <c r="AF18" s="288"/>
      <c r="AG18" s="288"/>
      <c r="AH18" s="288"/>
      <c r="AI18" s="288"/>
      <c r="AJ18" s="288"/>
      <c r="AK18" s="288"/>
      <c r="AL18" s="288"/>
      <c r="AM18" s="288"/>
      <c r="AN18" s="288"/>
      <c r="AO18" s="288"/>
      <c r="AP18" s="288"/>
      <c r="AQ18" s="288"/>
      <c r="AR18" s="288"/>
      <c r="AS18" s="288"/>
      <c r="AT18" s="288"/>
      <c r="AU18" s="288"/>
      <c r="AV18" s="288"/>
      <c r="AW18" s="288"/>
      <c r="AX18" s="288"/>
      <c r="AY18" s="288"/>
      <c r="AZ18" s="288"/>
      <c r="BA18" s="288"/>
      <c r="BB18" s="288"/>
      <c r="BC18" s="288"/>
      <c r="BD18" s="288"/>
      <c r="BE18" s="288"/>
      <c r="BF18" s="288"/>
      <c r="BG18" s="288"/>
      <c r="BH18" s="288"/>
      <c r="BI18" s="288"/>
      <c r="BJ18" s="288"/>
      <c r="BK18" s="288"/>
      <c r="BL18" s="288"/>
      <c r="BM18" s="288"/>
      <c r="BN18" s="288"/>
      <c r="BO18" s="288"/>
    </row>
    <row r="19" spans="1:67" s="8" customFormat="1" ht="18.649999999999999" customHeight="1" x14ac:dyDescent="0.35">
      <c r="A19" s="169"/>
      <c r="B19" s="169"/>
      <c r="C19" s="96"/>
      <c r="D19" s="126" t="s">
        <v>292</v>
      </c>
      <c r="E19" s="126" t="s">
        <v>293</v>
      </c>
      <c r="F19" s="126">
        <v>2000</v>
      </c>
      <c r="G19" s="141"/>
      <c r="H19" s="126">
        <v>2001</v>
      </c>
      <c r="I19" s="141"/>
      <c r="J19" s="126">
        <v>2002</v>
      </c>
      <c r="K19" s="141"/>
      <c r="L19" s="126">
        <v>2003</v>
      </c>
      <c r="M19" s="141"/>
      <c r="N19" s="126">
        <v>2004</v>
      </c>
      <c r="O19" s="141"/>
      <c r="P19" s="126">
        <v>2005</v>
      </c>
      <c r="Q19" s="141"/>
      <c r="R19" s="126">
        <v>2006</v>
      </c>
      <c r="S19" s="141"/>
      <c r="T19" s="126">
        <v>2007</v>
      </c>
      <c r="U19" s="141"/>
      <c r="V19" s="126">
        <v>2008</v>
      </c>
      <c r="W19" s="141"/>
      <c r="X19" s="126">
        <v>2009</v>
      </c>
      <c r="Y19" s="141"/>
      <c r="Z19" s="126">
        <v>2010</v>
      </c>
      <c r="AA19" s="141"/>
      <c r="AB19" s="126">
        <v>2011</v>
      </c>
      <c r="AC19" s="141"/>
      <c r="AD19" s="126">
        <v>2012</v>
      </c>
      <c r="AE19" s="141"/>
      <c r="AF19" s="126">
        <v>2013</v>
      </c>
      <c r="AG19" s="141"/>
      <c r="AH19" s="126">
        <v>2014</v>
      </c>
      <c r="AI19" s="141"/>
      <c r="AJ19" s="126">
        <v>2015</v>
      </c>
      <c r="AK19" s="141"/>
      <c r="AL19" s="126">
        <v>2016</v>
      </c>
      <c r="AM19" s="141"/>
      <c r="AN19" s="126">
        <v>2017</v>
      </c>
      <c r="AO19" s="141"/>
      <c r="AP19" s="126">
        <v>2018</v>
      </c>
      <c r="AQ19" s="141"/>
      <c r="AR19" s="126">
        <v>2019</v>
      </c>
      <c r="AS19" s="141"/>
      <c r="AT19" s="126">
        <v>2020</v>
      </c>
      <c r="AU19" s="141"/>
      <c r="AV19" s="126">
        <v>2021</v>
      </c>
      <c r="AW19" s="126"/>
      <c r="AX19" s="126">
        <v>2022</v>
      </c>
      <c r="AY19" s="126"/>
      <c r="AZ19" s="126">
        <v>2023</v>
      </c>
      <c r="BA19" s="126"/>
      <c r="BB19" s="126">
        <v>2024</v>
      </c>
      <c r="BC19" s="126"/>
      <c r="BD19" s="126">
        <v>2025</v>
      </c>
      <c r="BE19" s="126"/>
      <c r="BF19" s="126">
        <v>2026</v>
      </c>
      <c r="BG19" s="126"/>
      <c r="BH19" s="126">
        <v>2027</v>
      </c>
      <c r="BI19" s="126"/>
      <c r="BJ19" s="126">
        <v>2028</v>
      </c>
      <c r="BK19" s="126"/>
      <c r="BL19" s="126">
        <v>2029</v>
      </c>
      <c r="BM19" s="126"/>
      <c r="BN19" s="126">
        <v>2030</v>
      </c>
      <c r="BO19" s="126"/>
    </row>
    <row r="20" spans="1:67" ht="18.649999999999999" customHeight="1" x14ac:dyDescent="0.25">
      <c r="C20" s="132"/>
      <c r="D20" s="170" t="s">
        <v>294</v>
      </c>
      <c r="E20" s="132" t="s">
        <v>295</v>
      </c>
      <c r="F20" s="244">
        <v>1500</v>
      </c>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132"/>
    </row>
    <row r="21" spans="1:67" s="173" customFormat="1" ht="18.649999999999999" customHeight="1" x14ac:dyDescent="0.25">
      <c r="A21" s="172"/>
      <c r="B21" s="172"/>
      <c r="C21" s="138"/>
      <c r="D21" s="171" t="s">
        <v>296</v>
      </c>
      <c r="E21" s="138" t="s">
        <v>297</v>
      </c>
      <c r="F21" s="240" t="e">
        <f>(F7-F6)/F4</f>
        <v>#DIV/0!</v>
      </c>
      <c r="G21" s="241"/>
      <c r="H21" s="240" t="e">
        <f>(H7-H6)/H4</f>
        <v>#DIV/0!</v>
      </c>
      <c r="I21" s="241"/>
      <c r="J21" s="240" t="e">
        <f>(J7-J6)/J4</f>
        <v>#DIV/0!</v>
      </c>
      <c r="K21" s="241"/>
      <c r="L21" s="240" t="e">
        <f>(L7-L6)/L4</f>
        <v>#DIV/0!</v>
      </c>
      <c r="M21" s="241"/>
      <c r="N21" s="240" t="e">
        <f>(N7-N6)/N4</f>
        <v>#DIV/0!</v>
      </c>
      <c r="O21" s="241"/>
      <c r="P21" s="240" t="e">
        <f>(P7-P6)/P4</f>
        <v>#DIV/0!</v>
      </c>
      <c r="Q21" s="241"/>
      <c r="R21" s="240" t="e">
        <f>(R7-R6)/R4</f>
        <v>#DIV/0!</v>
      </c>
      <c r="S21" s="241"/>
      <c r="T21" s="240" t="e">
        <f>(T7-T6)/T4</f>
        <v>#DIV/0!</v>
      </c>
      <c r="U21" s="241"/>
      <c r="V21" s="240" t="e">
        <f>(V7-V6)/V4</f>
        <v>#DIV/0!</v>
      </c>
      <c r="W21" s="241"/>
      <c r="X21" s="240" t="e">
        <f>(X7-X6)/X4</f>
        <v>#DIV/0!</v>
      </c>
      <c r="Y21" s="241"/>
      <c r="Z21" s="240" t="e">
        <f>(Z7-Z6)/Z4</f>
        <v>#DIV/0!</v>
      </c>
      <c r="AA21" s="241"/>
      <c r="AB21" s="240" t="e">
        <f>(AB7-AB6)/AB4</f>
        <v>#DIV/0!</v>
      </c>
      <c r="AC21" s="241"/>
      <c r="AD21" s="240" t="e">
        <f>(AD7-AD6)/AD4</f>
        <v>#DIV/0!</v>
      </c>
      <c r="AE21" s="241"/>
      <c r="AF21" s="240" t="e">
        <f>(AF7-AF6)/AF4</f>
        <v>#DIV/0!</v>
      </c>
      <c r="AG21" s="241"/>
      <c r="AH21" s="240" t="e">
        <f>(AH7-AH6)/AH4</f>
        <v>#DIV/0!</v>
      </c>
      <c r="AI21" s="241"/>
      <c r="AJ21" s="240" t="e">
        <f>(AJ7-AJ6)/AJ4</f>
        <v>#DIV/0!</v>
      </c>
      <c r="AK21" s="241"/>
      <c r="AL21" s="240" t="e">
        <f>(AL7-AL6)/AL4</f>
        <v>#DIV/0!</v>
      </c>
      <c r="AM21" s="241"/>
      <c r="AN21" s="240" t="e">
        <f>(AN7-AN6)/AN4</f>
        <v>#DIV/0!</v>
      </c>
      <c r="AO21" s="241"/>
      <c r="AP21" s="240" t="e">
        <f>(AP7-AP6)/AP4</f>
        <v>#DIV/0!</v>
      </c>
      <c r="AQ21" s="241"/>
      <c r="AR21" s="240" t="e">
        <f>(AR7-AR6)/AR4</f>
        <v>#DIV/0!</v>
      </c>
      <c r="AS21" s="241"/>
      <c r="AT21" s="240" t="e">
        <f>(AT7-AT6)/AT4</f>
        <v>#DIV/0!</v>
      </c>
      <c r="AU21" s="241"/>
      <c r="AV21" s="240" t="e">
        <f>(AV7-AV6)/AV4</f>
        <v>#DIV/0!</v>
      </c>
      <c r="AW21" s="241"/>
      <c r="AX21" s="240" t="e">
        <f>(AX7-AX6)/AX4</f>
        <v>#DIV/0!</v>
      </c>
      <c r="AY21" s="241"/>
      <c r="AZ21" s="240" t="e">
        <f>(AZ7-AZ6)/AZ4</f>
        <v>#DIV/0!</v>
      </c>
      <c r="BA21" s="241"/>
      <c r="BB21" s="240" t="e">
        <f>(BB7-BB6)/BB4</f>
        <v>#DIV/0!</v>
      </c>
      <c r="BC21" s="241"/>
      <c r="BD21" s="240" t="e">
        <f>(BD7-BD6)/BD4</f>
        <v>#DIV/0!</v>
      </c>
      <c r="BE21" s="241"/>
      <c r="BF21" s="240" t="e">
        <f>(BF7-BF6)/BF4</f>
        <v>#DIV/0!</v>
      </c>
      <c r="BG21" s="241"/>
      <c r="BH21" s="240" t="e">
        <f>(BH7-BH6)/BH4</f>
        <v>#DIV/0!</v>
      </c>
      <c r="BI21" s="241"/>
      <c r="BJ21" s="240" t="e">
        <f>(BJ7-BJ6)/BJ4</f>
        <v>#DIV/0!</v>
      </c>
      <c r="BK21" s="241"/>
      <c r="BL21" s="240" t="e">
        <f>(BL7-BL6)/BL4</f>
        <v>#DIV/0!</v>
      </c>
      <c r="BM21" s="241"/>
      <c r="BN21" s="240" t="e">
        <f>(BN7-BN6)/BN4</f>
        <v>#DIV/0!</v>
      </c>
      <c r="BO21" s="241"/>
    </row>
    <row r="22" spans="1:67" s="173" customFormat="1" ht="18.649999999999999" customHeight="1" x14ac:dyDescent="0.25">
      <c r="A22" s="172"/>
      <c r="B22" s="172"/>
      <c r="C22" s="138"/>
      <c r="D22" s="171" t="s">
        <v>298</v>
      </c>
      <c r="E22" s="138" t="s">
        <v>299</v>
      </c>
      <c r="F22" s="240" t="e">
        <f>F6/F4</f>
        <v>#DIV/0!</v>
      </c>
      <c r="G22" s="241"/>
      <c r="H22" s="240" t="e">
        <f>H6/H4</f>
        <v>#DIV/0!</v>
      </c>
      <c r="I22" s="241"/>
      <c r="J22" s="240" t="e">
        <f>J6/J4</f>
        <v>#DIV/0!</v>
      </c>
      <c r="K22" s="241"/>
      <c r="L22" s="240" t="e">
        <f>L6/L4</f>
        <v>#DIV/0!</v>
      </c>
      <c r="M22" s="241"/>
      <c r="N22" s="240" t="e">
        <f>N6/N4</f>
        <v>#DIV/0!</v>
      </c>
      <c r="O22" s="241"/>
      <c r="P22" s="240" t="e">
        <f>P6/P4</f>
        <v>#DIV/0!</v>
      </c>
      <c r="Q22" s="241"/>
      <c r="R22" s="240" t="e">
        <f>R6/R4</f>
        <v>#DIV/0!</v>
      </c>
      <c r="S22" s="241"/>
      <c r="T22" s="240" t="e">
        <f>T6/T4</f>
        <v>#DIV/0!</v>
      </c>
      <c r="U22" s="241"/>
      <c r="V22" s="240" t="e">
        <f>V6/V4</f>
        <v>#DIV/0!</v>
      </c>
      <c r="W22" s="241"/>
      <c r="X22" s="240" t="e">
        <f>X6/X4</f>
        <v>#DIV/0!</v>
      </c>
      <c r="Y22" s="241"/>
      <c r="Z22" s="240" t="e">
        <f>Z6/Z4</f>
        <v>#DIV/0!</v>
      </c>
      <c r="AA22" s="241"/>
      <c r="AB22" s="240" t="e">
        <f>AB6/AB4</f>
        <v>#DIV/0!</v>
      </c>
      <c r="AC22" s="241"/>
      <c r="AD22" s="240" t="e">
        <f>AD6/AD4</f>
        <v>#DIV/0!</v>
      </c>
      <c r="AE22" s="241"/>
      <c r="AF22" s="240" t="e">
        <f>AF6/AF4</f>
        <v>#DIV/0!</v>
      </c>
      <c r="AG22" s="241"/>
      <c r="AH22" s="240" t="e">
        <f>AH6/AH4</f>
        <v>#DIV/0!</v>
      </c>
      <c r="AI22" s="241"/>
      <c r="AJ22" s="240" t="e">
        <f>AJ6/AJ4</f>
        <v>#DIV/0!</v>
      </c>
      <c r="AK22" s="241"/>
      <c r="AL22" s="240" t="e">
        <f>AL6/AL4</f>
        <v>#DIV/0!</v>
      </c>
      <c r="AM22" s="241"/>
      <c r="AN22" s="240" t="e">
        <f>AN6/AN4</f>
        <v>#DIV/0!</v>
      </c>
      <c r="AO22" s="241"/>
      <c r="AP22" s="240" t="e">
        <f>AP6/AP4</f>
        <v>#DIV/0!</v>
      </c>
      <c r="AQ22" s="241"/>
      <c r="AR22" s="240" t="e">
        <f>AR6/AR4</f>
        <v>#DIV/0!</v>
      </c>
      <c r="AS22" s="241"/>
      <c r="AT22" s="240" t="e">
        <f>AT6/AT4</f>
        <v>#DIV/0!</v>
      </c>
      <c r="AU22" s="241"/>
      <c r="AV22" s="240" t="e">
        <f>AV6/AV4</f>
        <v>#DIV/0!</v>
      </c>
      <c r="AW22" s="241"/>
      <c r="AX22" s="240" t="e">
        <f>AX6/AX4</f>
        <v>#DIV/0!</v>
      </c>
      <c r="AY22" s="241"/>
      <c r="AZ22" s="240" t="e">
        <f>AZ6/AZ4</f>
        <v>#DIV/0!</v>
      </c>
      <c r="BA22" s="241"/>
      <c r="BB22" s="240" t="e">
        <f>BB6/BB4</f>
        <v>#DIV/0!</v>
      </c>
      <c r="BC22" s="241"/>
      <c r="BD22" s="240" t="e">
        <f>BD6/BD4</f>
        <v>#DIV/0!</v>
      </c>
      <c r="BE22" s="241"/>
      <c r="BF22" s="240" t="e">
        <f>BF6/BF4</f>
        <v>#DIV/0!</v>
      </c>
      <c r="BG22" s="241"/>
      <c r="BH22" s="240" t="e">
        <f>BH6/BH4</f>
        <v>#DIV/0!</v>
      </c>
      <c r="BI22" s="241"/>
      <c r="BJ22" s="240" t="e">
        <f>BJ6/BJ4</f>
        <v>#DIV/0!</v>
      </c>
      <c r="BK22" s="241"/>
      <c r="BL22" s="240" t="e">
        <f>BL6/BL4</f>
        <v>#DIV/0!</v>
      </c>
      <c r="BM22" s="241"/>
      <c r="BN22" s="240" t="e">
        <f>BN6/BN4</f>
        <v>#DIV/0!</v>
      </c>
      <c r="BO22" s="241"/>
    </row>
    <row r="23" spans="1:67" s="173" customFormat="1" ht="24" customHeight="1" x14ac:dyDescent="0.25">
      <c r="A23" s="172"/>
      <c r="B23" s="172"/>
      <c r="C23" s="186"/>
      <c r="D23" s="187" t="s">
        <v>300</v>
      </c>
      <c r="E23" s="186" t="s">
        <v>301</v>
      </c>
      <c r="F23" s="245">
        <f>IF(F20-F4&lt;0,0,F20-F4)</f>
        <v>1500</v>
      </c>
      <c r="G23" s="243"/>
      <c r="H23" s="242">
        <f>IF(H20-H4&lt;0,0,H20-H4)</f>
        <v>0</v>
      </c>
      <c r="I23" s="243"/>
      <c r="J23" s="242">
        <f>IF(J20-J4&lt;0,0,J20-J4)</f>
        <v>0</v>
      </c>
      <c r="K23" s="243"/>
      <c r="L23" s="242">
        <f>IF(L20-L4&lt;0,0,L20-L4)</f>
        <v>0</v>
      </c>
      <c r="M23" s="243"/>
      <c r="N23" s="242">
        <f>IF(N20-N4&lt;0,0,N20-N4)</f>
        <v>0</v>
      </c>
      <c r="O23" s="243"/>
      <c r="P23" s="242">
        <f>IF(P20-P4&lt;0,0,P20-P4)</f>
        <v>0</v>
      </c>
      <c r="Q23" s="243"/>
      <c r="R23" s="242">
        <f>IF(R20-R4&lt;0,0,R20-R4)</f>
        <v>0</v>
      </c>
      <c r="S23" s="243"/>
      <c r="T23" s="242">
        <f>IF(T20-T4&lt;0,0,T20-T4)</f>
        <v>0</v>
      </c>
      <c r="U23" s="243"/>
      <c r="V23" s="242">
        <f>IF(V20-V4&lt;0,0,V20-V4)</f>
        <v>0</v>
      </c>
      <c r="W23" s="243"/>
      <c r="X23" s="242">
        <f>IF(X20-X4&lt;0,0,X20-X4)</f>
        <v>0</v>
      </c>
      <c r="Y23" s="243"/>
      <c r="Z23" s="242">
        <f>IF(Z20-Z4&lt;0,0,Z20-Z4)</f>
        <v>0</v>
      </c>
      <c r="AA23" s="243"/>
      <c r="AB23" s="242">
        <f>IF(AB20-AB4&lt;0,0,AB20-AB4)</f>
        <v>0</v>
      </c>
      <c r="AC23" s="243"/>
      <c r="AD23" s="242">
        <f>IF(AD20-AD4&lt;0,0,AD20-AD4)</f>
        <v>0</v>
      </c>
      <c r="AE23" s="243"/>
      <c r="AF23" s="242">
        <f>IF(AF20-AF4&lt;0,0,AF20-AF4)</f>
        <v>0</v>
      </c>
      <c r="AG23" s="243"/>
      <c r="AH23" s="242">
        <f>IF(AH20-AH4&lt;0,0,AH20-AH4)</f>
        <v>0</v>
      </c>
      <c r="AI23" s="243"/>
      <c r="AJ23" s="242">
        <f>IF(AJ20-AJ4&lt;0,0,AJ20-AJ4)</f>
        <v>0</v>
      </c>
      <c r="AK23" s="243"/>
      <c r="AL23" s="242">
        <f>IF(AL20-AL4&lt;0,0,AL20-AL4)</f>
        <v>0</v>
      </c>
      <c r="AM23" s="243"/>
      <c r="AN23" s="242">
        <f>IF(AN20-AN4&lt;0,0,AN20-AN4)</f>
        <v>0</v>
      </c>
      <c r="AO23" s="243"/>
      <c r="AP23" s="242">
        <f>IF(AP20-AP4&lt;0,0,AP20-AP4)</f>
        <v>0</v>
      </c>
      <c r="AQ23" s="243"/>
      <c r="AR23" s="242">
        <f>IF(AR20-AR4&lt;0,0,AR20-AR4)</f>
        <v>0</v>
      </c>
      <c r="AS23" s="243"/>
      <c r="AT23" s="242">
        <f>IF(AT20-AT4&lt;0,0,AT20-AT4)</f>
        <v>0</v>
      </c>
      <c r="AU23" s="243"/>
      <c r="AV23" s="242">
        <f>IF(AV20-AV4&lt;0,0,AV20-AV4)</f>
        <v>0</v>
      </c>
      <c r="AW23" s="243"/>
      <c r="AX23" s="242">
        <f>IF(AX20-AX4&lt;0,0,AX20-AX4)</f>
        <v>0</v>
      </c>
      <c r="AY23" s="243"/>
      <c r="AZ23" s="242">
        <f>IF(AZ20-AZ4&lt;0,0,AZ20-AZ4)</f>
        <v>0</v>
      </c>
      <c r="BA23" s="243"/>
      <c r="BB23" s="242">
        <f>IF(BB20-BB4&lt;0,0,BB20-BB4)</f>
        <v>0</v>
      </c>
      <c r="BC23" s="243"/>
      <c r="BD23" s="242">
        <f>IF(BD20-BD4&lt;0,0,BD20-BD4)</f>
        <v>0</v>
      </c>
      <c r="BE23" s="243"/>
      <c r="BF23" s="242">
        <f>IF(BF20-BF4&lt;0,0,BF20-BF4)</f>
        <v>0</v>
      </c>
      <c r="BG23" s="243"/>
      <c r="BH23" s="242">
        <f>IF(BH20-BH4&lt;0,0,BH20-BH4)</f>
        <v>0</v>
      </c>
      <c r="BI23" s="243"/>
      <c r="BJ23" s="242">
        <f>IF(BJ20-BJ4&lt;0,0,BJ20-BJ4)</f>
        <v>0</v>
      </c>
      <c r="BK23" s="243"/>
      <c r="BL23" s="242">
        <f>IF(BL20-BL4&lt;0,0,BL20-BL4)</f>
        <v>0</v>
      </c>
      <c r="BM23" s="243"/>
      <c r="BN23" s="242">
        <f>IF(BN20-BN4&lt;0,0,BN20-BN4)</f>
        <v>0</v>
      </c>
      <c r="BO23" s="243"/>
    </row>
    <row r="24" spans="1:67" ht="18.649999999999999" customHeight="1" x14ac:dyDescent="0.25">
      <c r="A24" s="138"/>
      <c r="B24" s="184"/>
      <c r="C24" s="185"/>
      <c r="D24" s="185"/>
      <c r="E24" s="185"/>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5"/>
      <c r="AN24" s="185"/>
      <c r="AO24" s="185"/>
      <c r="AP24" s="185"/>
      <c r="AQ24" s="185"/>
      <c r="AR24" s="185"/>
      <c r="AS24" s="185"/>
      <c r="AT24" s="185"/>
      <c r="AU24" s="185"/>
      <c r="AV24" s="185"/>
      <c r="AW24" s="185"/>
      <c r="AX24" s="185"/>
      <c r="AY24" s="185"/>
      <c r="AZ24" s="185"/>
      <c r="BA24" s="185"/>
      <c r="BB24" s="185"/>
      <c r="BC24" s="185"/>
      <c r="BD24" s="185"/>
      <c r="BE24" s="185"/>
      <c r="BF24" s="185"/>
      <c r="BG24" s="185"/>
      <c r="BH24" s="185"/>
      <c r="BI24" s="185"/>
      <c r="BJ24" s="185"/>
      <c r="BK24" s="185"/>
      <c r="BL24" s="185"/>
      <c r="BM24" s="185"/>
      <c r="BN24" s="185"/>
      <c r="BO24" s="185"/>
    </row>
    <row r="25" spans="1:67" ht="16.75" customHeight="1" x14ac:dyDescent="0.25">
      <c r="A25" s="138"/>
      <c r="B25" s="184"/>
      <c r="C25" s="185"/>
      <c r="D25" s="185"/>
      <c r="E25" s="185"/>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185"/>
      <c r="AZ25" s="185"/>
      <c r="BA25" s="185"/>
      <c r="BB25" s="185"/>
      <c r="BC25" s="185"/>
      <c r="BD25" s="185"/>
      <c r="BE25" s="185"/>
      <c r="BF25" s="185"/>
      <c r="BG25" s="185"/>
      <c r="BH25" s="185"/>
      <c r="BI25" s="185"/>
      <c r="BJ25" s="185"/>
      <c r="BK25" s="185"/>
      <c r="BL25" s="185"/>
      <c r="BM25" s="185"/>
      <c r="BN25" s="185"/>
      <c r="BO25" s="185"/>
    </row>
    <row r="26" spans="1:67" ht="15" customHeight="1" x14ac:dyDescent="0.25"/>
    <row r="27" spans="1:67" s="31" customFormat="1" ht="20.399999999999999" customHeight="1" x14ac:dyDescent="0.35">
      <c r="A27" s="139"/>
      <c r="B27" s="139">
        <v>1</v>
      </c>
      <c r="C27" s="47" t="s">
        <v>302</v>
      </c>
      <c r="D27" s="47"/>
      <c r="E27" s="47"/>
      <c r="F27" s="46"/>
      <c r="G27" s="45"/>
      <c r="H27" s="43"/>
      <c r="I27" s="45"/>
      <c r="J27" s="43"/>
      <c r="K27" s="45"/>
      <c r="L27" s="43"/>
      <c r="M27" s="45"/>
      <c r="N27" s="43"/>
      <c r="O27" s="45"/>
      <c r="P27" s="43"/>
      <c r="Q27" s="45"/>
      <c r="R27" s="43"/>
      <c r="S27" s="45"/>
      <c r="T27" s="43"/>
      <c r="U27" s="42"/>
      <c r="V27" s="43"/>
      <c r="W27" s="42"/>
      <c r="X27" s="43"/>
      <c r="Y27" s="42"/>
      <c r="Z27" s="43"/>
      <c r="AA27" s="42"/>
      <c r="AB27" s="43"/>
      <c r="AC27" s="42"/>
      <c r="AD27" s="45"/>
      <c r="AE27" s="42"/>
      <c r="AF27" s="45"/>
      <c r="AG27" s="42"/>
      <c r="AH27" s="43"/>
      <c r="AI27" s="44"/>
      <c r="AJ27" s="43"/>
      <c r="AK27" s="44"/>
      <c r="AL27" s="43"/>
      <c r="AM27" s="42"/>
      <c r="AN27" s="43"/>
      <c r="AO27" s="42"/>
      <c r="AP27" s="43"/>
      <c r="AQ27" s="42"/>
      <c r="AR27" s="43"/>
      <c r="AS27" s="42"/>
      <c r="AT27" s="43"/>
      <c r="AU27" s="42"/>
      <c r="AV27" s="43"/>
      <c r="AW27" s="42"/>
      <c r="AX27" s="42"/>
      <c r="AY27" s="42"/>
      <c r="AZ27" s="42"/>
      <c r="BA27" s="42"/>
      <c r="BB27" s="42"/>
      <c r="BC27" s="42"/>
      <c r="BD27" s="42"/>
      <c r="BE27" s="42"/>
      <c r="BF27" s="42"/>
      <c r="BG27" s="42"/>
      <c r="BH27" s="42"/>
      <c r="BI27" s="42"/>
      <c r="BJ27" s="42"/>
      <c r="BK27" s="42"/>
      <c r="BL27" s="42"/>
      <c r="BM27" s="42"/>
      <c r="BN27" s="42"/>
      <c r="BO27" s="42"/>
    </row>
    <row r="28" spans="1:67" s="31" customFormat="1" ht="31.75" customHeight="1" x14ac:dyDescent="0.25">
      <c r="A28" s="139"/>
      <c r="B28" s="139"/>
      <c r="C28" s="95" t="s">
        <v>303</v>
      </c>
      <c r="D28" s="280" t="s">
        <v>304</v>
      </c>
      <c r="E28" s="281"/>
      <c r="F28" s="281"/>
      <c r="G28" s="281"/>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c r="AG28" s="281"/>
      <c r="AH28" s="281"/>
      <c r="AI28" s="281"/>
      <c r="AJ28" s="281"/>
      <c r="AK28" s="281"/>
      <c r="AL28" s="281"/>
      <c r="AM28" s="281"/>
      <c r="AN28" s="281"/>
      <c r="AO28" s="281"/>
      <c r="AP28" s="281"/>
      <c r="AQ28" s="281"/>
      <c r="AR28" s="281"/>
      <c r="AS28" s="281"/>
      <c r="AT28" s="281"/>
      <c r="AU28" s="281"/>
      <c r="AV28" s="281"/>
      <c r="AW28" s="281"/>
      <c r="AX28" s="281"/>
      <c r="AY28" s="281"/>
      <c r="AZ28" s="281"/>
      <c r="BA28" s="281"/>
      <c r="BB28" s="281"/>
      <c r="BC28" s="281"/>
      <c r="BD28" s="281"/>
      <c r="BE28" s="281"/>
      <c r="BF28" s="281"/>
      <c r="BG28" s="281"/>
      <c r="BH28" s="281"/>
      <c r="BI28" s="281"/>
      <c r="BJ28" s="281"/>
      <c r="BK28" s="281"/>
      <c r="BL28" s="281"/>
      <c r="BM28" s="281"/>
      <c r="BN28" s="281"/>
      <c r="BO28" s="281"/>
    </row>
    <row r="29" spans="1:67" ht="16.5" customHeight="1" x14ac:dyDescent="0.25">
      <c r="C29" s="41"/>
      <c r="D29" s="282"/>
      <c r="E29" s="283"/>
      <c r="F29" s="283"/>
      <c r="G29" s="283"/>
      <c r="H29" s="283"/>
      <c r="I29" s="283"/>
      <c r="J29" s="283"/>
      <c r="K29" s="283"/>
      <c r="L29" s="283"/>
      <c r="M29" s="283"/>
      <c r="N29" s="283"/>
      <c r="O29" s="283"/>
      <c r="P29" s="283"/>
      <c r="Q29" s="283"/>
      <c r="R29" s="283"/>
      <c r="S29" s="283"/>
      <c r="T29" s="283"/>
      <c r="U29" s="283"/>
      <c r="V29" s="283"/>
      <c r="W29" s="283"/>
      <c r="X29" s="283"/>
      <c r="Y29" s="283"/>
      <c r="Z29" s="283"/>
      <c r="AA29" s="283"/>
      <c r="AB29" s="283"/>
      <c r="AC29" s="283"/>
      <c r="AD29" s="283"/>
      <c r="AE29" s="283"/>
      <c r="AF29" s="283"/>
      <c r="AG29" s="283"/>
      <c r="AH29" s="283"/>
      <c r="AI29" s="283"/>
      <c r="AJ29" s="283"/>
      <c r="AK29" s="283"/>
      <c r="AL29" s="283"/>
      <c r="AM29" s="283"/>
      <c r="AN29" s="283"/>
      <c r="AO29" s="283"/>
      <c r="AP29" s="283"/>
      <c r="AQ29" s="283"/>
      <c r="AR29" s="283"/>
      <c r="AS29" s="283"/>
      <c r="AT29" s="283"/>
      <c r="AU29" s="283"/>
      <c r="AV29" s="283"/>
      <c r="AW29" s="283"/>
      <c r="AX29" s="283"/>
      <c r="AY29" s="283"/>
      <c r="AZ29" s="283"/>
      <c r="BA29" s="283"/>
      <c r="BB29" s="283"/>
      <c r="BC29" s="283"/>
      <c r="BD29" s="283"/>
      <c r="BE29" s="283"/>
      <c r="BF29" s="283"/>
      <c r="BG29" s="283"/>
      <c r="BH29" s="283"/>
      <c r="BI29" s="283"/>
      <c r="BJ29" s="283"/>
      <c r="BK29" s="283"/>
      <c r="BL29" s="283"/>
      <c r="BM29" s="283"/>
      <c r="BN29" s="283"/>
      <c r="BO29" s="284"/>
    </row>
    <row r="30" spans="1:67" ht="16.5" customHeight="1" x14ac:dyDescent="0.25">
      <c r="C30" s="40"/>
      <c r="D30" s="274"/>
      <c r="E30" s="275"/>
      <c r="F30" s="275"/>
      <c r="G30" s="275"/>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75"/>
      <c r="AG30" s="275"/>
      <c r="AH30" s="275"/>
      <c r="AI30" s="275"/>
      <c r="AJ30" s="275"/>
      <c r="AK30" s="275"/>
      <c r="AL30" s="275"/>
      <c r="AM30" s="275"/>
      <c r="AN30" s="275"/>
      <c r="AO30" s="275"/>
      <c r="AP30" s="275"/>
      <c r="AQ30" s="275"/>
      <c r="AR30" s="275"/>
      <c r="AS30" s="275"/>
      <c r="AT30" s="275"/>
      <c r="AU30" s="275"/>
      <c r="AV30" s="275"/>
      <c r="AW30" s="275"/>
      <c r="AX30" s="275"/>
      <c r="AY30" s="275"/>
      <c r="AZ30" s="275"/>
      <c r="BA30" s="275"/>
      <c r="BB30" s="275"/>
      <c r="BC30" s="275"/>
      <c r="BD30" s="275"/>
      <c r="BE30" s="275"/>
      <c r="BF30" s="275"/>
      <c r="BG30" s="275"/>
      <c r="BH30" s="275"/>
      <c r="BI30" s="275"/>
      <c r="BJ30" s="275"/>
      <c r="BK30" s="275"/>
      <c r="BL30" s="275"/>
      <c r="BM30" s="275"/>
      <c r="BN30" s="275"/>
      <c r="BO30" s="276"/>
    </row>
    <row r="31" spans="1:67" ht="16.5" customHeight="1" x14ac:dyDescent="0.25">
      <c r="C31" s="40"/>
      <c r="D31" s="274"/>
      <c r="E31" s="275"/>
      <c r="F31" s="275"/>
      <c r="G31" s="275"/>
      <c r="H31" s="275"/>
      <c r="I31" s="275"/>
      <c r="J31" s="275"/>
      <c r="K31" s="275"/>
      <c r="L31" s="275"/>
      <c r="M31" s="275"/>
      <c r="N31" s="275"/>
      <c r="O31" s="275"/>
      <c r="P31" s="275"/>
      <c r="Q31" s="275"/>
      <c r="R31" s="275"/>
      <c r="S31" s="275"/>
      <c r="T31" s="275"/>
      <c r="U31" s="275"/>
      <c r="V31" s="275"/>
      <c r="W31" s="275"/>
      <c r="X31" s="275"/>
      <c r="Y31" s="275"/>
      <c r="Z31" s="275"/>
      <c r="AA31" s="275"/>
      <c r="AB31" s="275"/>
      <c r="AC31" s="275"/>
      <c r="AD31" s="275"/>
      <c r="AE31" s="275"/>
      <c r="AF31" s="275"/>
      <c r="AG31" s="275"/>
      <c r="AH31" s="275"/>
      <c r="AI31" s="275"/>
      <c r="AJ31" s="275"/>
      <c r="AK31" s="275"/>
      <c r="AL31" s="275"/>
      <c r="AM31" s="275"/>
      <c r="AN31" s="275"/>
      <c r="AO31" s="275"/>
      <c r="AP31" s="275"/>
      <c r="AQ31" s="275"/>
      <c r="AR31" s="275"/>
      <c r="AS31" s="275"/>
      <c r="AT31" s="275"/>
      <c r="AU31" s="275"/>
      <c r="AV31" s="275"/>
      <c r="AW31" s="275"/>
      <c r="AX31" s="275"/>
      <c r="AY31" s="275"/>
      <c r="AZ31" s="275"/>
      <c r="BA31" s="275"/>
      <c r="BB31" s="275"/>
      <c r="BC31" s="275"/>
      <c r="BD31" s="275"/>
      <c r="BE31" s="275"/>
      <c r="BF31" s="275"/>
      <c r="BG31" s="275"/>
      <c r="BH31" s="275"/>
      <c r="BI31" s="275"/>
      <c r="BJ31" s="275"/>
      <c r="BK31" s="275"/>
      <c r="BL31" s="275"/>
      <c r="BM31" s="275"/>
      <c r="BN31" s="275"/>
      <c r="BO31" s="276"/>
    </row>
    <row r="32" spans="1:67" ht="16.5" customHeight="1" x14ac:dyDescent="0.25">
      <c r="C32" s="40"/>
      <c r="D32" s="274"/>
      <c r="E32" s="275"/>
      <c r="F32" s="275"/>
      <c r="G32" s="275"/>
      <c r="H32" s="275"/>
      <c r="I32" s="275"/>
      <c r="J32" s="275"/>
      <c r="K32" s="275"/>
      <c r="L32" s="275"/>
      <c r="M32" s="275"/>
      <c r="N32" s="275"/>
      <c r="O32" s="275"/>
      <c r="P32" s="275"/>
      <c r="Q32" s="275"/>
      <c r="R32" s="275"/>
      <c r="S32" s="275"/>
      <c r="T32" s="275"/>
      <c r="U32" s="275"/>
      <c r="V32" s="275"/>
      <c r="W32" s="275"/>
      <c r="X32" s="275"/>
      <c r="Y32" s="275"/>
      <c r="Z32" s="275"/>
      <c r="AA32" s="275"/>
      <c r="AB32" s="275"/>
      <c r="AC32" s="275"/>
      <c r="AD32" s="275"/>
      <c r="AE32" s="275"/>
      <c r="AF32" s="275"/>
      <c r="AG32" s="275"/>
      <c r="AH32" s="275"/>
      <c r="AI32" s="275"/>
      <c r="AJ32" s="275"/>
      <c r="AK32" s="275"/>
      <c r="AL32" s="275"/>
      <c r="AM32" s="275"/>
      <c r="AN32" s="275"/>
      <c r="AO32" s="275"/>
      <c r="AP32" s="275"/>
      <c r="AQ32" s="275"/>
      <c r="AR32" s="275"/>
      <c r="AS32" s="275"/>
      <c r="AT32" s="275"/>
      <c r="AU32" s="275"/>
      <c r="AV32" s="275"/>
      <c r="AW32" s="275"/>
      <c r="AX32" s="275"/>
      <c r="AY32" s="275"/>
      <c r="AZ32" s="275"/>
      <c r="BA32" s="275"/>
      <c r="BB32" s="275"/>
      <c r="BC32" s="275"/>
      <c r="BD32" s="275"/>
      <c r="BE32" s="275"/>
      <c r="BF32" s="275"/>
      <c r="BG32" s="275"/>
      <c r="BH32" s="275"/>
      <c r="BI32" s="275"/>
      <c r="BJ32" s="275"/>
      <c r="BK32" s="275"/>
      <c r="BL32" s="275"/>
      <c r="BM32" s="275"/>
      <c r="BN32" s="275"/>
      <c r="BO32" s="276"/>
    </row>
    <row r="33" spans="3:67" ht="16.5" customHeight="1" x14ac:dyDescent="0.25">
      <c r="C33" s="40"/>
      <c r="D33" s="274"/>
      <c r="E33" s="275"/>
      <c r="F33" s="275"/>
      <c r="G33" s="275"/>
      <c r="H33" s="275"/>
      <c r="I33" s="275"/>
      <c r="J33" s="275"/>
      <c r="K33" s="275"/>
      <c r="L33" s="275"/>
      <c r="M33" s="275"/>
      <c r="N33" s="275"/>
      <c r="O33" s="275"/>
      <c r="P33" s="275"/>
      <c r="Q33" s="275"/>
      <c r="R33" s="275"/>
      <c r="S33" s="275"/>
      <c r="T33" s="275"/>
      <c r="U33" s="275"/>
      <c r="V33" s="275"/>
      <c r="W33" s="275"/>
      <c r="X33" s="275"/>
      <c r="Y33" s="275"/>
      <c r="Z33" s="275"/>
      <c r="AA33" s="275"/>
      <c r="AB33" s="275"/>
      <c r="AC33" s="275"/>
      <c r="AD33" s="275"/>
      <c r="AE33" s="275"/>
      <c r="AF33" s="275"/>
      <c r="AG33" s="275"/>
      <c r="AH33" s="275"/>
      <c r="AI33" s="275"/>
      <c r="AJ33" s="275"/>
      <c r="AK33" s="275"/>
      <c r="AL33" s="275"/>
      <c r="AM33" s="275"/>
      <c r="AN33" s="275"/>
      <c r="AO33" s="275"/>
      <c r="AP33" s="275"/>
      <c r="AQ33" s="275"/>
      <c r="AR33" s="275"/>
      <c r="AS33" s="275"/>
      <c r="AT33" s="275"/>
      <c r="AU33" s="275"/>
      <c r="AV33" s="275"/>
      <c r="AW33" s="275"/>
      <c r="AX33" s="275"/>
      <c r="AY33" s="275"/>
      <c r="AZ33" s="275"/>
      <c r="BA33" s="275"/>
      <c r="BB33" s="275"/>
      <c r="BC33" s="275"/>
      <c r="BD33" s="275"/>
      <c r="BE33" s="275"/>
      <c r="BF33" s="275"/>
      <c r="BG33" s="275"/>
      <c r="BH33" s="275"/>
      <c r="BI33" s="275"/>
      <c r="BJ33" s="275"/>
      <c r="BK33" s="275"/>
      <c r="BL33" s="275"/>
      <c r="BM33" s="275"/>
      <c r="BN33" s="275"/>
      <c r="BO33" s="276"/>
    </row>
    <row r="34" spans="3:67" ht="16.5" customHeight="1" x14ac:dyDescent="0.25">
      <c r="C34" s="40"/>
      <c r="D34" s="274"/>
      <c r="E34" s="275"/>
      <c r="F34" s="275"/>
      <c r="G34" s="275"/>
      <c r="H34" s="275"/>
      <c r="I34" s="275"/>
      <c r="J34" s="275"/>
      <c r="K34" s="275"/>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275"/>
      <c r="AP34" s="275"/>
      <c r="AQ34" s="275"/>
      <c r="AR34" s="275"/>
      <c r="AS34" s="275"/>
      <c r="AT34" s="275"/>
      <c r="AU34" s="275"/>
      <c r="AV34" s="275"/>
      <c r="AW34" s="275"/>
      <c r="AX34" s="275"/>
      <c r="AY34" s="275"/>
      <c r="AZ34" s="275"/>
      <c r="BA34" s="275"/>
      <c r="BB34" s="275"/>
      <c r="BC34" s="275"/>
      <c r="BD34" s="275"/>
      <c r="BE34" s="275"/>
      <c r="BF34" s="275"/>
      <c r="BG34" s="275"/>
      <c r="BH34" s="275"/>
      <c r="BI34" s="275"/>
      <c r="BJ34" s="275"/>
      <c r="BK34" s="275"/>
      <c r="BL34" s="275"/>
      <c r="BM34" s="275"/>
      <c r="BN34" s="275"/>
      <c r="BO34" s="276"/>
    </row>
    <row r="35" spans="3:67" ht="16.5" customHeight="1" x14ac:dyDescent="0.25">
      <c r="C35" s="40"/>
      <c r="D35" s="274"/>
      <c r="E35" s="275"/>
      <c r="F35" s="275"/>
      <c r="G35" s="275"/>
      <c r="H35" s="275"/>
      <c r="I35" s="275"/>
      <c r="J35" s="275"/>
      <c r="K35" s="275"/>
      <c r="L35" s="275"/>
      <c r="M35" s="275"/>
      <c r="N35" s="275"/>
      <c r="O35" s="275"/>
      <c r="P35" s="275"/>
      <c r="Q35" s="275"/>
      <c r="R35" s="275"/>
      <c r="S35" s="275"/>
      <c r="T35" s="275"/>
      <c r="U35" s="275"/>
      <c r="V35" s="275"/>
      <c r="W35" s="275"/>
      <c r="X35" s="275"/>
      <c r="Y35" s="275"/>
      <c r="Z35" s="275"/>
      <c r="AA35" s="275"/>
      <c r="AB35" s="275"/>
      <c r="AC35" s="275"/>
      <c r="AD35" s="275"/>
      <c r="AE35" s="275"/>
      <c r="AF35" s="275"/>
      <c r="AG35" s="275"/>
      <c r="AH35" s="275"/>
      <c r="AI35" s="275"/>
      <c r="AJ35" s="275"/>
      <c r="AK35" s="275"/>
      <c r="AL35" s="275"/>
      <c r="AM35" s="275"/>
      <c r="AN35" s="275"/>
      <c r="AO35" s="275"/>
      <c r="AP35" s="275"/>
      <c r="AQ35" s="275"/>
      <c r="AR35" s="275"/>
      <c r="AS35" s="275"/>
      <c r="AT35" s="275"/>
      <c r="AU35" s="275"/>
      <c r="AV35" s="275"/>
      <c r="AW35" s="275"/>
      <c r="AX35" s="275"/>
      <c r="AY35" s="275"/>
      <c r="AZ35" s="275"/>
      <c r="BA35" s="275"/>
      <c r="BB35" s="275"/>
      <c r="BC35" s="275"/>
      <c r="BD35" s="275"/>
      <c r="BE35" s="275"/>
      <c r="BF35" s="275"/>
      <c r="BG35" s="275"/>
      <c r="BH35" s="275"/>
      <c r="BI35" s="275"/>
      <c r="BJ35" s="275"/>
      <c r="BK35" s="275"/>
      <c r="BL35" s="275"/>
      <c r="BM35" s="275"/>
      <c r="BN35" s="275"/>
      <c r="BO35" s="276"/>
    </row>
    <row r="36" spans="3:67" ht="16.5" customHeight="1" x14ac:dyDescent="0.25">
      <c r="C36" s="40"/>
      <c r="D36" s="274"/>
      <c r="E36" s="275"/>
      <c r="F36" s="275"/>
      <c r="G36" s="275"/>
      <c r="H36" s="275"/>
      <c r="I36" s="275"/>
      <c r="J36" s="275"/>
      <c r="K36" s="275"/>
      <c r="L36" s="275"/>
      <c r="M36" s="275"/>
      <c r="N36" s="275"/>
      <c r="O36" s="275"/>
      <c r="P36" s="275"/>
      <c r="Q36" s="275"/>
      <c r="R36" s="275"/>
      <c r="S36" s="275"/>
      <c r="T36" s="275"/>
      <c r="U36" s="275"/>
      <c r="V36" s="275"/>
      <c r="W36" s="275"/>
      <c r="X36" s="275"/>
      <c r="Y36" s="275"/>
      <c r="Z36" s="275"/>
      <c r="AA36" s="275"/>
      <c r="AB36" s="275"/>
      <c r="AC36" s="275"/>
      <c r="AD36" s="275"/>
      <c r="AE36" s="275"/>
      <c r="AF36" s="275"/>
      <c r="AG36" s="275"/>
      <c r="AH36" s="275"/>
      <c r="AI36" s="275"/>
      <c r="AJ36" s="275"/>
      <c r="AK36" s="275"/>
      <c r="AL36" s="275"/>
      <c r="AM36" s="275"/>
      <c r="AN36" s="275"/>
      <c r="AO36" s="275"/>
      <c r="AP36" s="275"/>
      <c r="AQ36" s="275"/>
      <c r="AR36" s="275"/>
      <c r="AS36" s="275"/>
      <c r="AT36" s="275"/>
      <c r="AU36" s="275"/>
      <c r="AV36" s="275"/>
      <c r="AW36" s="275"/>
      <c r="AX36" s="275"/>
      <c r="AY36" s="275"/>
      <c r="AZ36" s="275"/>
      <c r="BA36" s="275"/>
      <c r="BB36" s="275"/>
      <c r="BC36" s="275"/>
      <c r="BD36" s="275"/>
      <c r="BE36" s="275"/>
      <c r="BF36" s="275"/>
      <c r="BG36" s="275"/>
      <c r="BH36" s="275"/>
      <c r="BI36" s="275"/>
      <c r="BJ36" s="275"/>
      <c r="BK36" s="275"/>
      <c r="BL36" s="275"/>
      <c r="BM36" s="275"/>
      <c r="BN36" s="275"/>
      <c r="BO36" s="276"/>
    </row>
    <row r="37" spans="3:67" ht="16.5" customHeight="1" x14ac:dyDescent="0.25">
      <c r="C37" s="40"/>
      <c r="D37" s="274"/>
      <c r="E37" s="275"/>
      <c r="F37" s="275"/>
      <c r="G37" s="275"/>
      <c r="H37" s="275"/>
      <c r="I37" s="275"/>
      <c r="J37" s="275"/>
      <c r="K37" s="275"/>
      <c r="L37" s="275"/>
      <c r="M37" s="275"/>
      <c r="N37" s="275"/>
      <c r="O37" s="275"/>
      <c r="P37" s="275"/>
      <c r="Q37" s="275"/>
      <c r="R37" s="275"/>
      <c r="S37" s="275"/>
      <c r="T37" s="275"/>
      <c r="U37" s="275"/>
      <c r="V37" s="275"/>
      <c r="W37" s="275"/>
      <c r="X37" s="275"/>
      <c r="Y37" s="275"/>
      <c r="Z37" s="275"/>
      <c r="AA37" s="275"/>
      <c r="AB37" s="275"/>
      <c r="AC37" s="275"/>
      <c r="AD37" s="275"/>
      <c r="AE37" s="275"/>
      <c r="AF37" s="275"/>
      <c r="AG37" s="275"/>
      <c r="AH37" s="275"/>
      <c r="AI37" s="275"/>
      <c r="AJ37" s="275"/>
      <c r="AK37" s="275"/>
      <c r="AL37" s="275"/>
      <c r="AM37" s="275"/>
      <c r="AN37" s="275"/>
      <c r="AO37" s="275"/>
      <c r="AP37" s="275"/>
      <c r="AQ37" s="275"/>
      <c r="AR37" s="275"/>
      <c r="AS37" s="275"/>
      <c r="AT37" s="275"/>
      <c r="AU37" s="275"/>
      <c r="AV37" s="275"/>
      <c r="AW37" s="275"/>
      <c r="AX37" s="275"/>
      <c r="AY37" s="275"/>
      <c r="AZ37" s="275"/>
      <c r="BA37" s="275"/>
      <c r="BB37" s="275"/>
      <c r="BC37" s="275"/>
      <c r="BD37" s="275"/>
      <c r="BE37" s="275"/>
      <c r="BF37" s="275"/>
      <c r="BG37" s="275"/>
      <c r="BH37" s="275"/>
      <c r="BI37" s="275"/>
      <c r="BJ37" s="275"/>
      <c r="BK37" s="275"/>
      <c r="BL37" s="275"/>
      <c r="BM37" s="275"/>
      <c r="BN37" s="275"/>
      <c r="BO37" s="276"/>
    </row>
    <row r="38" spans="3:67" ht="16.5" customHeight="1" x14ac:dyDescent="0.25">
      <c r="C38" s="40"/>
      <c r="D38" s="274"/>
      <c r="E38" s="275"/>
      <c r="F38" s="275"/>
      <c r="G38" s="275"/>
      <c r="H38" s="275"/>
      <c r="I38" s="275"/>
      <c r="J38" s="275"/>
      <c r="K38" s="275"/>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c r="AI38" s="275"/>
      <c r="AJ38" s="275"/>
      <c r="AK38" s="275"/>
      <c r="AL38" s="275"/>
      <c r="AM38" s="275"/>
      <c r="AN38" s="275"/>
      <c r="AO38" s="275"/>
      <c r="AP38" s="275"/>
      <c r="AQ38" s="275"/>
      <c r="AR38" s="275"/>
      <c r="AS38" s="275"/>
      <c r="AT38" s="275"/>
      <c r="AU38" s="275"/>
      <c r="AV38" s="275"/>
      <c r="AW38" s="275"/>
      <c r="AX38" s="275"/>
      <c r="AY38" s="275"/>
      <c r="AZ38" s="275"/>
      <c r="BA38" s="275"/>
      <c r="BB38" s="275"/>
      <c r="BC38" s="275"/>
      <c r="BD38" s="275"/>
      <c r="BE38" s="275"/>
      <c r="BF38" s="275"/>
      <c r="BG38" s="275"/>
      <c r="BH38" s="275"/>
      <c r="BI38" s="275"/>
      <c r="BJ38" s="275"/>
      <c r="BK38" s="275"/>
      <c r="BL38" s="275"/>
      <c r="BM38" s="275"/>
      <c r="BN38" s="275"/>
      <c r="BO38" s="276"/>
    </row>
    <row r="39" spans="3:67" ht="16.5" customHeight="1" x14ac:dyDescent="0.25">
      <c r="C39" s="39"/>
      <c r="D39" s="277"/>
      <c r="E39" s="278"/>
      <c r="F39" s="278"/>
      <c r="G39" s="278"/>
      <c r="H39" s="278"/>
      <c r="I39" s="278"/>
      <c r="J39" s="278"/>
      <c r="K39" s="278"/>
      <c r="L39" s="278"/>
      <c r="M39" s="278"/>
      <c r="N39" s="278"/>
      <c r="O39" s="278"/>
      <c r="P39" s="278"/>
      <c r="Q39" s="278"/>
      <c r="R39" s="278"/>
      <c r="S39" s="278"/>
      <c r="T39" s="278"/>
      <c r="U39" s="278"/>
      <c r="V39" s="278"/>
      <c r="W39" s="278"/>
      <c r="X39" s="278"/>
      <c r="Y39" s="278"/>
      <c r="Z39" s="278"/>
      <c r="AA39" s="278"/>
      <c r="AB39" s="278"/>
      <c r="AC39" s="278"/>
      <c r="AD39" s="278"/>
      <c r="AE39" s="278"/>
      <c r="AF39" s="278"/>
      <c r="AG39" s="278"/>
      <c r="AH39" s="278"/>
      <c r="AI39" s="278"/>
      <c r="AJ39" s="278"/>
      <c r="AK39" s="278"/>
      <c r="AL39" s="278"/>
      <c r="AM39" s="278"/>
      <c r="AN39" s="278"/>
      <c r="AO39" s="278"/>
      <c r="AP39" s="278"/>
      <c r="AQ39" s="278"/>
      <c r="AR39" s="278"/>
      <c r="AS39" s="278"/>
      <c r="AT39" s="278"/>
      <c r="AU39" s="278"/>
      <c r="AV39" s="278"/>
      <c r="AW39" s="278"/>
      <c r="AX39" s="278"/>
      <c r="AY39" s="278"/>
      <c r="AZ39" s="278"/>
      <c r="BA39" s="278"/>
      <c r="BB39" s="278"/>
      <c r="BC39" s="278"/>
      <c r="BD39" s="278"/>
      <c r="BE39" s="278"/>
      <c r="BF39" s="278"/>
      <c r="BG39" s="278"/>
      <c r="BH39" s="278"/>
      <c r="BI39" s="278"/>
      <c r="BJ39" s="278"/>
      <c r="BK39" s="278"/>
      <c r="BL39" s="278"/>
      <c r="BM39" s="278"/>
      <c r="BN39" s="278"/>
      <c r="BO39" s="279"/>
    </row>
    <row r="40" spans="3:67" ht="16.5" customHeight="1" x14ac:dyDescent="0.25">
      <c r="C40" s="36"/>
      <c r="D40" s="287"/>
      <c r="E40" s="287"/>
      <c r="F40" s="287"/>
      <c r="G40" s="287"/>
      <c r="H40" s="287"/>
      <c r="I40" s="287"/>
      <c r="J40" s="287"/>
      <c r="K40" s="287"/>
      <c r="L40" s="287"/>
      <c r="M40" s="287"/>
      <c r="N40" s="287"/>
      <c r="O40" s="287"/>
      <c r="P40" s="287"/>
      <c r="Q40" s="287"/>
      <c r="R40" s="287"/>
      <c r="S40" s="287"/>
      <c r="T40" s="287"/>
      <c r="U40" s="287"/>
      <c r="V40" s="287"/>
      <c r="W40" s="287"/>
      <c r="X40" s="287"/>
      <c r="Y40" s="287"/>
      <c r="Z40" s="287"/>
      <c r="AA40" s="287"/>
      <c r="AB40" s="287"/>
      <c r="AC40" s="287"/>
      <c r="AD40" s="287"/>
      <c r="AE40" s="287"/>
      <c r="AF40" s="287"/>
      <c r="AG40" s="287"/>
      <c r="AH40" s="287"/>
      <c r="AI40" s="287"/>
      <c r="AJ40" s="287"/>
      <c r="AK40" s="287"/>
      <c r="AL40" s="287"/>
      <c r="AM40" s="287"/>
      <c r="AN40" s="287"/>
      <c r="AO40" s="287"/>
      <c r="AP40" s="287"/>
      <c r="AQ40" s="287"/>
      <c r="AR40" s="287"/>
      <c r="AS40" s="287"/>
      <c r="AT40" s="287"/>
      <c r="AU40" s="287"/>
      <c r="AV40" s="287"/>
      <c r="AW40" s="287"/>
    </row>
    <row r="41" spans="3:67" ht="16.5" customHeight="1" x14ac:dyDescent="0.25">
      <c r="C41" s="36"/>
      <c r="D41" s="287"/>
      <c r="E41" s="287"/>
      <c r="F41" s="287"/>
      <c r="G41" s="287"/>
      <c r="H41" s="287"/>
      <c r="I41" s="287"/>
      <c r="J41" s="287"/>
      <c r="K41" s="287"/>
      <c r="L41" s="287"/>
      <c r="M41" s="287"/>
      <c r="N41" s="287"/>
      <c r="O41" s="287"/>
      <c r="P41" s="287"/>
      <c r="Q41" s="287"/>
      <c r="R41" s="287"/>
      <c r="S41" s="287"/>
      <c r="T41" s="287"/>
      <c r="U41" s="287"/>
      <c r="V41" s="287"/>
      <c r="W41" s="287"/>
      <c r="X41" s="287"/>
      <c r="Y41" s="287"/>
      <c r="Z41" s="287"/>
      <c r="AA41" s="287"/>
      <c r="AB41" s="287"/>
      <c r="AC41" s="287"/>
      <c r="AD41" s="287"/>
      <c r="AE41" s="287"/>
      <c r="AF41" s="287"/>
      <c r="AG41" s="287"/>
      <c r="AH41" s="287"/>
      <c r="AI41" s="287"/>
      <c r="AJ41" s="287"/>
      <c r="AK41" s="287"/>
      <c r="AL41" s="287"/>
      <c r="AM41" s="287"/>
      <c r="AN41" s="287"/>
      <c r="AO41" s="287"/>
      <c r="AP41" s="287"/>
      <c r="AQ41" s="287"/>
      <c r="AR41" s="287"/>
      <c r="AS41" s="287"/>
      <c r="AT41" s="287"/>
      <c r="AU41" s="287"/>
      <c r="AV41" s="287"/>
      <c r="AW41" s="287"/>
    </row>
    <row r="42" spans="3:67" ht="16.5" customHeight="1" x14ac:dyDescent="0.25">
      <c r="C42" s="36"/>
      <c r="D42" s="287"/>
      <c r="E42" s="287"/>
      <c r="F42" s="287"/>
      <c r="G42" s="287"/>
      <c r="H42" s="287"/>
      <c r="I42" s="287"/>
      <c r="J42" s="287"/>
      <c r="K42" s="287"/>
      <c r="L42" s="287"/>
      <c r="M42" s="287"/>
      <c r="N42" s="287"/>
      <c r="O42" s="287"/>
      <c r="P42" s="287"/>
      <c r="Q42" s="287"/>
      <c r="R42" s="287"/>
      <c r="S42" s="287"/>
      <c r="T42" s="287"/>
      <c r="U42" s="287"/>
      <c r="V42" s="287"/>
      <c r="W42" s="287"/>
      <c r="X42" s="287"/>
      <c r="Y42" s="287"/>
      <c r="Z42" s="287"/>
      <c r="AA42" s="287"/>
      <c r="AB42" s="287"/>
      <c r="AC42" s="287"/>
      <c r="AD42" s="287"/>
      <c r="AE42" s="287"/>
      <c r="AF42" s="287"/>
      <c r="AG42" s="287"/>
      <c r="AH42" s="287"/>
      <c r="AI42" s="287"/>
      <c r="AJ42" s="287"/>
      <c r="AK42" s="287"/>
      <c r="AL42" s="287"/>
      <c r="AM42" s="287"/>
      <c r="AN42" s="287"/>
      <c r="AO42" s="287"/>
      <c r="AP42" s="287"/>
      <c r="AQ42" s="287"/>
      <c r="AR42" s="287"/>
      <c r="AS42" s="287"/>
      <c r="AT42" s="287"/>
      <c r="AU42" s="287"/>
      <c r="AV42" s="287"/>
      <c r="AW42" s="287"/>
    </row>
    <row r="43" spans="3:67" ht="16.5" customHeight="1" x14ac:dyDescent="0.25">
      <c r="C43" s="36"/>
      <c r="D43" s="287"/>
      <c r="E43" s="287"/>
      <c r="F43" s="287"/>
      <c r="G43" s="287"/>
      <c r="H43" s="287"/>
      <c r="I43" s="287"/>
      <c r="J43" s="287"/>
      <c r="K43" s="287"/>
      <c r="L43" s="287"/>
      <c r="M43" s="287"/>
      <c r="N43" s="287"/>
      <c r="O43" s="287"/>
      <c r="P43" s="287"/>
      <c r="Q43" s="287"/>
      <c r="R43" s="287"/>
      <c r="S43" s="287"/>
      <c r="T43" s="287"/>
      <c r="U43" s="287"/>
      <c r="V43" s="287"/>
      <c r="W43" s="287"/>
      <c r="X43" s="287"/>
      <c r="Y43" s="287"/>
      <c r="Z43" s="287"/>
      <c r="AA43" s="287"/>
      <c r="AB43" s="287"/>
      <c r="AC43" s="287"/>
      <c r="AD43" s="287"/>
      <c r="AE43" s="287"/>
      <c r="AF43" s="287"/>
      <c r="AG43" s="287"/>
      <c r="AH43" s="287"/>
      <c r="AI43" s="287"/>
      <c r="AJ43" s="287"/>
      <c r="AK43" s="287"/>
      <c r="AL43" s="287"/>
      <c r="AM43" s="287"/>
      <c r="AN43" s="287"/>
      <c r="AO43" s="287"/>
      <c r="AP43" s="287"/>
      <c r="AQ43" s="287"/>
      <c r="AR43" s="287"/>
      <c r="AS43" s="287"/>
      <c r="AT43" s="287"/>
      <c r="AU43" s="287"/>
      <c r="AV43" s="287"/>
      <c r="AW43" s="287"/>
    </row>
    <row r="44" spans="3:67" ht="16.5" customHeight="1" x14ac:dyDescent="0.25">
      <c r="C44" s="36"/>
      <c r="D44" s="287"/>
      <c r="E44" s="287"/>
      <c r="F44" s="287"/>
      <c r="G44" s="287"/>
      <c r="H44" s="287"/>
      <c r="I44" s="287"/>
      <c r="J44" s="287"/>
      <c r="K44" s="287"/>
      <c r="L44" s="287"/>
      <c r="M44" s="287"/>
      <c r="N44" s="287"/>
      <c r="O44" s="287"/>
      <c r="P44" s="287"/>
      <c r="Q44" s="287"/>
      <c r="R44" s="287"/>
      <c r="S44" s="287"/>
      <c r="T44" s="287"/>
      <c r="U44" s="287"/>
      <c r="V44" s="287"/>
      <c r="W44" s="287"/>
      <c r="X44" s="287"/>
      <c r="Y44" s="287"/>
      <c r="Z44" s="287"/>
      <c r="AA44" s="287"/>
      <c r="AB44" s="287"/>
      <c r="AC44" s="287"/>
      <c r="AD44" s="287"/>
      <c r="AE44" s="287"/>
      <c r="AF44" s="287"/>
      <c r="AG44" s="287"/>
      <c r="AH44" s="287"/>
      <c r="AI44" s="287"/>
      <c r="AJ44" s="287"/>
      <c r="AK44" s="287"/>
      <c r="AL44" s="287"/>
      <c r="AM44" s="287"/>
      <c r="AN44" s="287"/>
      <c r="AO44" s="287"/>
      <c r="AP44" s="287"/>
      <c r="AQ44" s="287"/>
      <c r="AR44" s="287"/>
      <c r="AS44" s="287"/>
      <c r="AT44" s="287"/>
      <c r="AU44" s="287"/>
      <c r="AV44" s="287"/>
      <c r="AW44" s="287"/>
    </row>
    <row r="45" spans="3:67" ht="16.5" customHeight="1" x14ac:dyDescent="0.25">
      <c r="C45" s="36"/>
      <c r="D45" s="287"/>
      <c r="E45" s="287"/>
      <c r="F45" s="287"/>
      <c r="G45" s="287"/>
      <c r="H45" s="287"/>
      <c r="I45" s="287"/>
      <c r="J45" s="287"/>
      <c r="K45" s="287"/>
      <c r="L45" s="287"/>
      <c r="M45" s="287"/>
      <c r="N45" s="287"/>
      <c r="O45" s="287"/>
      <c r="P45" s="287"/>
      <c r="Q45" s="287"/>
      <c r="R45" s="287"/>
      <c r="S45" s="287"/>
      <c r="T45" s="287"/>
      <c r="U45" s="287"/>
      <c r="V45" s="287"/>
      <c r="W45" s="287"/>
      <c r="X45" s="287"/>
      <c r="Y45" s="287"/>
      <c r="Z45" s="287"/>
      <c r="AA45" s="287"/>
      <c r="AB45" s="287"/>
      <c r="AC45" s="287"/>
      <c r="AD45" s="287"/>
      <c r="AE45" s="287"/>
      <c r="AF45" s="287"/>
      <c r="AG45" s="287"/>
      <c r="AH45" s="287"/>
      <c r="AI45" s="287"/>
      <c r="AJ45" s="287"/>
      <c r="AK45" s="287"/>
      <c r="AL45" s="287"/>
      <c r="AM45" s="287"/>
      <c r="AN45" s="287"/>
      <c r="AO45" s="287"/>
      <c r="AP45" s="287"/>
      <c r="AQ45" s="287"/>
      <c r="AR45" s="287"/>
      <c r="AS45" s="287"/>
      <c r="AT45" s="287"/>
      <c r="AU45" s="287"/>
      <c r="AV45" s="287"/>
      <c r="AW45" s="287"/>
    </row>
    <row r="46" spans="3:67" ht="16.5" customHeight="1" x14ac:dyDescent="0.25">
      <c r="C46" s="36"/>
      <c r="D46" s="287"/>
      <c r="E46" s="287"/>
      <c r="F46" s="287"/>
      <c r="G46" s="287"/>
      <c r="H46" s="287"/>
      <c r="I46" s="287"/>
      <c r="J46" s="287"/>
      <c r="K46" s="287"/>
      <c r="L46" s="287"/>
      <c r="M46" s="287"/>
      <c r="N46" s="287"/>
      <c r="O46" s="287"/>
      <c r="P46" s="287"/>
      <c r="Q46" s="287"/>
      <c r="R46" s="287"/>
      <c r="S46" s="287"/>
      <c r="T46" s="287"/>
      <c r="U46" s="287"/>
      <c r="V46" s="287"/>
      <c r="W46" s="287"/>
      <c r="X46" s="287"/>
      <c r="Y46" s="287"/>
      <c r="Z46" s="287"/>
      <c r="AA46" s="287"/>
      <c r="AB46" s="287"/>
      <c r="AC46" s="287"/>
      <c r="AD46" s="287"/>
      <c r="AE46" s="287"/>
      <c r="AF46" s="287"/>
      <c r="AG46" s="287"/>
      <c r="AH46" s="287"/>
      <c r="AI46" s="287"/>
      <c r="AJ46" s="287"/>
      <c r="AK46" s="287"/>
      <c r="AL46" s="287"/>
      <c r="AM46" s="287"/>
      <c r="AN46" s="287"/>
      <c r="AO46" s="287"/>
      <c r="AP46" s="287"/>
      <c r="AQ46" s="287"/>
      <c r="AR46" s="287"/>
      <c r="AS46" s="287"/>
      <c r="AT46" s="287"/>
      <c r="AU46" s="287"/>
      <c r="AV46" s="287"/>
      <c r="AW46" s="287"/>
    </row>
    <row r="47" spans="3:67" ht="16.5" customHeight="1" x14ac:dyDescent="0.25">
      <c r="C47" s="36"/>
      <c r="D47" s="287"/>
      <c r="E47" s="287"/>
      <c r="F47" s="287"/>
      <c r="G47" s="287"/>
      <c r="H47" s="287"/>
      <c r="I47" s="287"/>
      <c r="J47" s="287"/>
      <c r="K47" s="287"/>
      <c r="L47" s="287"/>
      <c r="M47" s="287"/>
      <c r="N47" s="287"/>
      <c r="O47" s="287"/>
      <c r="P47" s="287"/>
      <c r="Q47" s="287"/>
      <c r="R47" s="287"/>
      <c r="S47" s="287"/>
      <c r="T47" s="287"/>
      <c r="U47" s="287"/>
      <c r="V47" s="287"/>
      <c r="W47" s="287"/>
      <c r="X47" s="287"/>
      <c r="Y47" s="287"/>
      <c r="Z47" s="287"/>
      <c r="AA47" s="287"/>
      <c r="AB47" s="287"/>
      <c r="AC47" s="287"/>
      <c r="AD47" s="287"/>
      <c r="AE47" s="287"/>
      <c r="AF47" s="287"/>
      <c r="AG47" s="287"/>
      <c r="AH47" s="287"/>
      <c r="AI47" s="287"/>
      <c r="AJ47" s="287"/>
      <c r="AK47" s="287"/>
      <c r="AL47" s="287"/>
      <c r="AM47" s="287"/>
      <c r="AN47" s="287"/>
      <c r="AO47" s="287"/>
      <c r="AP47" s="287"/>
      <c r="AQ47" s="287"/>
      <c r="AR47" s="287"/>
      <c r="AS47" s="287"/>
      <c r="AT47" s="287"/>
      <c r="AU47" s="287"/>
      <c r="AV47" s="287"/>
      <c r="AW47" s="287"/>
    </row>
    <row r="48" spans="3:67" ht="16.5" customHeight="1" x14ac:dyDescent="0.25">
      <c r="C48" s="36"/>
      <c r="D48" s="287"/>
      <c r="E48" s="287"/>
      <c r="F48" s="287"/>
      <c r="G48" s="287"/>
      <c r="H48" s="287"/>
      <c r="I48" s="287"/>
      <c r="J48" s="287"/>
      <c r="K48" s="287"/>
      <c r="L48" s="287"/>
      <c r="M48" s="287"/>
      <c r="N48" s="287"/>
      <c r="O48" s="287"/>
      <c r="P48" s="287"/>
      <c r="Q48" s="287"/>
      <c r="R48" s="287"/>
      <c r="S48" s="287"/>
      <c r="T48" s="287"/>
      <c r="U48" s="287"/>
      <c r="V48" s="287"/>
      <c r="W48" s="287"/>
      <c r="X48" s="287"/>
      <c r="Y48" s="287"/>
      <c r="Z48" s="287"/>
      <c r="AA48" s="287"/>
      <c r="AB48" s="287"/>
      <c r="AC48" s="287"/>
      <c r="AD48" s="287"/>
      <c r="AE48" s="287"/>
      <c r="AF48" s="287"/>
      <c r="AG48" s="287"/>
      <c r="AH48" s="287"/>
      <c r="AI48" s="287"/>
      <c r="AJ48" s="287"/>
      <c r="AK48" s="287"/>
      <c r="AL48" s="287"/>
      <c r="AM48" s="287"/>
      <c r="AN48" s="287"/>
      <c r="AO48" s="287"/>
      <c r="AP48" s="287"/>
      <c r="AQ48" s="287"/>
      <c r="AR48" s="287"/>
      <c r="AS48" s="287"/>
      <c r="AT48" s="287"/>
      <c r="AU48" s="287"/>
      <c r="AV48" s="287"/>
      <c r="AW48" s="287"/>
    </row>
    <row r="49" spans="3:49" ht="16.5" customHeight="1" x14ac:dyDescent="0.25">
      <c r="C49" s="36"/>
      <c r="D49" s="287"/>
      <c r="E49" s="287"/>
      <c r="F49" s="287"/>
      <c r="G49" s="287"/>
      <c r="H49" s="287"/>
      <c r="I49" s="287"/>
      <c r="J49" s="287"/>
      <c r="K49" s="287"/>
      <c r="L49" s="287"/>
      <c r="M49" s="287"/>
      <c r="N49" s="287"/>
      <c r="O49" s="287"/>
      <c r="P49" s="287"/>
      <c r="Q49" s="287"/>
      <c r="R49" s="287"/>
      <c r="S49" s="287"/>
      <c r="T49" s="287"/>
      <c r="U49" s="287"/>
      <c r="V49" s="287"/>
      <c r="W49" s="287"/>
      <c r="X49" s="287"/>
      <c r="Y49" s="287"/>
      <c r="Z49" s="287"/>
      <c r="AA49" s="287"/>
      <c r="AB49" s="287"/>
      <c r="AC49" s="287"/>
      <c r="AD49" s="287"/>
      <c r="AE49" s="287"/>
      <c r="AF49" s="287"/>
      <c r="AG49" s="287"/>
      <c r="AH49" s="287"/>
      <c r="AI49" s="287"/>
      <c r="AJ49" s="287"/>
      <c r="AK49" s="287"/>
      <c r="AL49" s="287"/>
      <c r="AM49" s="287"/>
      <c r="AN49" s="287"/>
      <c r="AO49" s="287"/>
      <c r="AP49" s="287"/>
      <c r="AQ49" s="287"/>
      <c r="AR49" s="287"/>
      <c r="AS49" s="287"/>
      <c r="AT49" s="287"/>
      <c r="AU49" s="287"/>
      <c r="AV49" s="287"/>
      <c r="AW49" s="287"/>
    </row>
    <row r="50" spans="3:49" ht="14.15" customHeight="1" x14ac:dyDescent="0.25">
      <c r="C50" s="36"/>
      <c r="D50" s="287"/>
      <c r="E50" s="287"/>
      <c r="F50" s="287"/>
      <c r="G50" s="287"/>
      <c r="H50" s="287"/>
      <c r="I50" s="287"/>
      <c r="J50" s="287"/>
      <c r="K50" s="287"/>
      <c r="L50" s="287"/>
      <c r="M50" s="287"/>
      <c r="N50" s="287"/>
      <c r="O50" s="287"/>
      <c r="P50" s="287"/>
      <c r="Q50" s="287"/>
      <c r="R50" s="287"/>
      <c r="S50" s="287"/>
      <c r="T50" s="287"/>
      <c r="U50" s="287"/>
      <c r="V50" s="287"/>
      <c r="W50" s="287"/>
      <c r="X50" s="287"/>
      <c r="Y50" s="287"/>
      <c r="Z50" s="287"/>
      <c r="AA50" s="287"/>
      <c r="AB50" s="287"/>
      <c r="AC50" s="287"/>
      <c r="AD50" s="287"/>
      <c r="AE50" s="287"/>
      <c r="AF50" s="287"/>
      <c r="AG50" s="287"/>
      <c r="AH50" s="287"/>
      <c r="AI50" s="287"/>
      <c r="AJ50" s="287"/>
      <c r="AK50" s="287"/>
      <c r="AL50" s="287"/>
      <c r="AM50" s="287"/>
      <c r="AN50" s="287"/>
      <c r="AO50" s="287"/>
      <c r="AP50" s="287"/>
      <c r="AQ50" s="287"/>
      <c r="AR50" s="287"/>
      <c r="AS50" s="287"/>
      <c r="AT50" s="287"/>
      <c r="AU50" s="287"/>
      <c r="AV50" s="287"/>
      <c r="AW50" s="287"/>
    </row>
    <row r="51" spans="3:49" ht="14.4" customHeight="1" thickBot="1" x14ac:dyDescent="0.3">
      <c r="C51" s="37"/>
      <c r="D51" s="285"/>
      <c r="E51" s="286"/>
      <c r="F51" s="286"/>
      <c r="G51" s="286"/>
      <c r="H51" s="286"/>
      <c r="I51" s="286"/>
      <c r="J51" s="286"/>
      <c r="K51" s="286"/>
      <c r="L51" s="286"/>
      <c r="M51" s="286"/>
      <c r="N51" s="286"/>
      <c r="O51" s="286"/>
      <c r="P51" s="286"/>
      <c r="Q51" s="286"/>
      <c r="R51" s="286"/>
      <c r="S51" s="286"/>
      <c r="T51" s="286"/>
      <c r="U51" s="286"/>
      <c r="V51" s="286"/>
      <c r="W51" s="286"/>
      <c r="X51" s="286"/>
      <c r="Y51" s="286"/>
      <c r="Z51" s="286"/>
      <c r="AA51" s="286"/>
      <c r="AB51" s="286"/>
      <c r="AC51" s="286"/>
      <c r="AD51" s="286"/>
      <c r="AE51" s="286"/>
      <c r="AF51" s="286"/>
      <c r="AG51" s="286"/>
      <c r="AH51" s="286"/>
      <c r="AI51" s="286"/>
      <c r="AJ51" s="286"/>
      <c r="AK51" s="286"/>
      <c r="AL51" s="286"/>
      <c r="AM51" s="286"/>
      <c r="AN51" s="286"/>
      <c r="AO51" s="286"/>
      <c r="AP51" s="286"/>
      <c r="AQ51" s="286"/>
      <c r="AR51" s="286"/>
      <c r="AS51" s="286"/>
      <c r="AT51" s="286"/>
      <c r="AU51" s="286"/>
      <c r="AV51" s="286"/>
      <c r="AW51" s="286"/>
    </row>
  </sheetData>
  <sheetProtection algorithmName="SHA-512" hashValue="Hm3S0/hsATnLFB8zGKW9C9QHqadyY9cW0XOzr81d0Q/ldR8at+apf+YQXXWQS+DPoJwIw38LwMTvrjWDcdOCGg==" saltValue="3Lk4jfPFLJCsrEQIz78Lng==" spinCount="100000" sheet="1" insertColumns="0" insertRows="0" deleteColumns="0" deleteRows="0"/>
  <mergeCells count="29">
    <mergeCell ref="D35:BO35"/>
    <mergeCell ref="D36:BO36"/>
    <mergeCell ref="D37:BO37"/>
    <mergeCell ref="D30:BO30"/>
    <mergeCell ref="D31:BO31"/>
    <mergeCell ref="D32:BO32"/>
    <mergeCell ref="D33:BO33"/>
    <mergeCell ref="D34:BO34"/>
    <mergeCell ref="D16:AW16"/>
    <mergeCell ref="C1:AQ1"/>
    <mergeCell ref="D14:AQ14"/>
    <mergeCell ref="D15:AW15"/>
    <mergeCell ref="C18:BO18"/>
    <mergeCell ref="D28:BO28"/>
    <mergeCell ref="D51:AW51"/>
    <mergeCell ref="D40:AW40"/>
    <mergeCell ref="D41:AW41"/>
    <mergeCell ref="D42:AW42"/>
    <mergeCell ref="D43:AW43"/>
    <mergeCell ref="D44:AW44"/>
    <mergeCell ref="D45:AW45"/>
    <mergeCell ref="D46:AW46"/>
    <mergeCell ref="D47:AW47"/>
    <mergeCell ref="D48:AW48"/>
    <mergeCell ref="D49:AW49"/>
    <mergeCell ref="D50:AW50"/>
    <mergeCell ref="D38:BO38"/>
    <mergeCell ref="D39:BO39"/>
    <mergeCell ref="D29:BO29"/>
  </mergeCells>
  <printOptions horizontalCentered="1"/>
  <pageMargins left="0.74791666666666701" right="0.85" top="0.98402777777777795" bottom="0.98402777777777795" header="0.51180555555555596" footer="0.51180555555555596"/>
  <pageSetup paperSize="17" scale="74" firstPageNumber="12" fitToHeight="0" orientation="landscape" r:id="rId1"/>
  <headerFooter alignWithMargins="0">
    <oddFooter>&amp;CUNSD/UNEP Questionnaire 2022 on Environment Statistics - Waste Section p. &amp;P</oddFooter>
  </headerFooter>
  <rowBreaks count="1" manualBreakCount="1">
    <brk id="25" min="2" max="4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4ABDC-64D9-4C9A-86AC-D5337D5E6224}">
  <sheetPr>
    <tabColor theme="5" tint="0.39997558519241921"/>
  </sheetPr>
  <dimension ref="A1:BL14"/>
  <sheetViews>
    <sheetView workbookViewId="0"/>
  </sheetViews>
  <sheetFormatPr defaultRowHeight="12.5" x14ac:dyDescent="0.25"/>
  <cols>
    <col min="1" max="1" width="43.54296875" customWidth="1"/>
    <col min="3" max="3" width="13.1796875" bestFit="1" customWidth="1"/>
    <col min="4" max="4" width="1.81640625" customWidth="1"/>
    <col min="5" max="5" width="9.08984375" bestFit="1" customWidth="1"/>
    <col min="6" max="6" width="1.81640625" customWidth="1"/>
    <col min="7" max="7" width="9.08984375" bestFit="1" customWidth="1"/>
    <col min="8" max="8" width="1.81640625" customWidth="1"/>
    <col min="9" max="9" width="9.08984375" bestFit="1" customWidth="1"/>
    <col min="10" max="10" width="1.81640625" customWidth="1"/>
    <col min="11" max="11" width="9.08984375" bestFit="1" customWidth="1"/>
    <col min="12" max="12" width="1.81640625" customWidth="1"/>
    <col min="13" max="13" width="9.08984375" bestFit="1" customWidth="1"/>
    <col min="14" max="14" width="1.81640625" customWidth="1"/>
    <col min="15" max="15" width="9.08984375" bestFit="1" customWidth="1"/>
    <col min="16" max="16" width="1.81640625" customWidth="1"/>
    <col min="17" max="17" width="9.08984375" bestFit="1" customWidth="1"/>
    <col min="18" max="18" width="1.81640625" customWidth="1"/>
    <col min="19" max="19" width="9.08984375" bestFit="1" customWidth="1"/>
    <col min="20" max="20" width="1.81640625" customWidth="1"/>
    <col min="21" max="21" width="9.08984375" bestFit="1" customWidth="1"/>
    <col min="22" max="22" width="1.81640625" customWidth="1"/>
    <col min="23" max="23" width="9.08984375" bestFit="1" customWidth="1"/>
    <col min="24" max="24" width="1.81640625" customWidth="1"/>
    <col min="25" max="25" width="9.08984375" bestFit="1" customWidth="1"/>
    <col min="26" max="26" width="1.81640625" customWidth="1"/>
    <col min="27" max="27" width="9.08984375" bestFit="1" customWidth="1"/>
    <col min="28" max="28" width="1.81640625" customWidth="1"/>
    <col min="29" max="29" width="9.08984375" bestFit="1" customWidth="1"/>
    <col min="30" max="30" width="1.81640625" customWidth="1"/>
    <col min="31" max="31" width="9.08984375" bestFit="1" customWidth="1"/>
    <col min="32" max="32" width="1.81640625" customWidth="1"/>
    <col min="33" max="33" width="9.08984375" bestFit="1" customWidth="1"/>
    <col min="34" max="34" width="1.81640625" customWidth="1"/>
    <col min="35" max="35" width="9.08984375" bestFit="1" customWidth="1"/>
    <col min="36" max="36" width="1.81640625" customWidth="1"/>
    <col min="37" max="37" width="9.08984375" bestFit="1" customWidth="1"/>
    <col min="38" max="38" width="1.81640625" customWidth="1"/>
    <col min="39" max="39" width="9.08984375" bestFit="1" customWidth="1"/>
    <col min="40" max="40" width="1.81640625" customWidth="1"/>
    <col min="41" max="41" width="9.08984375" bestFit="1" customWidth="1"/>
    <col min="42" max="42" width="1.81640625" customWidth="1"/>
    <col min="43" max="43" width="9.08984375" bestFit="1" customWidth="1"/>
    <col min="44" max="44" width="1.81640625" customWidth="1"/>
    <col min="45" max="45" width="9.08984375" bestFit="1" customWidth="1"/>
    <col min="46" max="46" width="1.81640625" customWidth="1"/>
    <col min="48" max="48" width="1.81640625" customWidth="1"/>
    <col min="50" max="50" width="1.81640625" customWidth="1"/>
    <col min="52" max="52" width="1.81640625" customWidth="1"/>
    <col min="54" max="54" width="1.81640625" customWidth="1"/>
    <col min="56" max="56" width="1.81640625" customWidth="1"/>
    <col min="58" max="58" width="1.81640625" customWidth="1"/>
    <col min="60" max="60" width="1.81640625" customWidth="1"/>
    <col min="62" max="62" width="1.81640625" customWidth="1"/>
    <col min="64" max="64" width="1.81640625" customWidth="1"/>
  </cols>
  <sheetData>
    <row r="1" spans="1:64" s="96" customFormat="1" ht="22.75" customHeight="1" x14ac:dyDescent="0.25">
      <c r="A1" s="96" t="s">
        <v>305</v>
      </c>
    </row>
    <row r="2" spans="1:64" s="32" customFormat="1" ht="28.25" customHeight="1" x14ac:dyDescent="0.25">
      <c r="A2" s="248" t="s">
        <v>306</v>
      </c>
      <c r="B2" s="248"/>
      <c r="C2" s="248"/>
      <c r="D2" s="248"/>
      <c r="E2" s="248"/>
      <c r="F2" s="248"/>
      <c r="G2" s="248"/>
      <c r="H2" s="248"/>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c r="AJ2" s="248"/>
      <c r="AK2" s="248"/>
      <c r="AL2" s="248"/>
      <c r="AM2" s="248"/>
      <c r="AN2" s="248"/>
      <c r="AO2" s="248"/>
      <c r="AP2" s="248"/>
      <c r="AQ2" s="248"/>
      <c r="AR2" s="248"/>
      <c r="AS2" s="248"/>
      <c r="AT2" s="248"/>
      <c r="AU2" s="248"/>
      <c r="AV2" s="248"/>
      <c r="AW2" s="248"/>
      <c r="AX2" s="248"/>
      <c r="AY2" s="248"/>
      <c r="AZ2" s="248"/>
      <c r="BA2" s="248"/>
      <c r="BB2" s="248"/>
      <c r="BC2" s="248"/>
      <c r="BD2" s="248"/>
      <c r="BE2" s="248"/>
      <c r="BF2" s="248"/>
      <c r="BG2" s="248"/>
      <c r="BH2" s="248"/>
      <c r="BI2" s="248"/>
      <c r="BJ2" s="248"/>
      <c r="BK2" s="248"/>
      <c r="BL2" s="248"/>
    </row>
    <row r="3" spans="1:64" s="31" customFormat="1" ht="52" x14ac:dyDescent="0.25">
      <c r="A3" s="155" t="s">
        <v>307</v>
      </c>
      <c r="B3" s="155" t="s">
        <v>308</v>
      </c>
      <c r="C3" s="155">
        <v>2000</v>
      </c>
      <c r="D3" s="155"/>
      <c r="E3" s="155">
        <v>2001</v>
      </c>
      <c r="F3" s="155"/>
      <c r="G3" s="155">
        <v>2002</v>
      </c>
      <c r="H3" s="155"/>
      <c r="I3" s="155">
        <v>2003</v>
      </c>
      <c r="J3" s="155"/>
      <c r="K3" s="155">
        <v>2004</v>
      </c>
      <c r="L3" s="155"/>
      <c r="M3" s="155">
        <v>2005</v>
      </c>
      <c r="N3" s="155"/>
      <c r="O3" s="155">
        <v>2006</v>
      </c>
      <c r="P3" s="155"/>
      <c r="Q3" s="155">
        <v>2007</v>
      </c>
      <c r="R3" s="155"/>
      <c r="S3" s="155">
        <v>2008</v>
      </c>
      <c r="T3" s="155"/>
      <c r="U3" s="155">
        <v>2009</v>
      </c>
      <c r="V3" s="155"/>
      <c r="W3" s="155">
        <v>2010</v>
      </c>
      <c r="X3" s="155"/>
      <c r="Y3" s="155">
        <v>2011</v>
      </c>
      <c r="Z3" s="155"/>
      <c r="AA3" s="155">
        <v>2012</v>
      </c>
      <c r="AB3" s="155"/>
      <c r="AC3" s="155">
        <v>2013</v>
      </c>
      <c r="AD3" s="155"/>
      <c r="AE3" s="155">
        <v>2014</v>
      </c>
      <c r="AF3" s="155"/>
      <c r="AG3" s="155">
        <v>2015</v>
      </c>
      <c r="AH3" s="155"/>
      <c r="AI3" s="155">
        <v>2016</v>
      </c>
      <c r="AJ3" s="155"/>
      <c r="AK3" s="155">
        <v>2017</v>
      </c>
      <c r="AL3" s="155"/>
      <c r="AM3" s="155">
        <v>2018</v>
      </c>
      <c r="AN3" s="155"/>
      <c r="AO3" s="155">
        <v>2019</v>
      </c>
      <c r="AP3" s="155"/>
      <c r="AQ3" s="155">
        <v>2020</v>
      </c>
      <c r="AR3" s="155"/>
      <c r="AS3" s="155">
        <v>2021</v>
      </c>
      <c r="AT3" s="156"/>
      <c r="AU3" s="155">
        <v>2022</v>
      </c>
      <c r="AV3" s="155"/>
      <c r="AW3" s="155">
        <v>2023</v>
      </c>
      <c r="AX3" s="155"/>
      <c r="AY3" s="155">
        <v>2024</v>
      </c>
      <c r="AZ3" s="155"/>
      <c r="BA3" s="155">
        <v>2025</v>
      </c>
      <c r="BB3" s="155"/>
      <c r="BC3" s="155">
        <v>2026</v>
      </c>
      <c r="BD3" s="155"/>
      <c r="BE3" s="155">
        <v>2027</v>
      </c>
      <c r="BF3" s="155"/>
      <c r="BG3" s="155">
        <v>2028</v>
      </c>
      <c r="BH3" s="155"/>
      <c r="BI3" s="155">
        <v>2029</v>
      </c>
      <c r="BJ3" s="155"/>
      <c r="BK3" s="155">
        <v>2030</v>
      </c>
      <c r="BL3" s="155"/>
    </row>
    <row r="4" spans="1:64" s="31" customFormat="1" ht="25" x14ac:dyDescent="0.25">
      <c r="A4" s="157" t="s">
        <v>309</v>
      </c>
      <c r="B4" s="158" t="s">
        <v>310</v>
      </c>
      <c r="C4" s="193">
        <f>'HW managed'!F7</f>
        <v>0</v>
      </c>
      <c r="D4" s="193"/>
      <c r="E4" s="193">
        <f>'HW managed'!H7</f>
        <v>0</v>
      </c>
      <c r="F4" s="193"/>
      <c r="G4" s="193">
        <f>'HW managed'!J7</f>
        <v>0</v>
      </c>
      <c r="H4" s="193"/>
      <c r="I4" s="193">
        <f>'HW managed'!L7</f>
        <v>0</v>
      </c>
      <c r="J4" s="193"/>
      <c r="K4" s="193">
        <f>'HW managed'!N7</f>
        <v>0</v>
      </c>
      <c r="L4" s="193"/>
      <c r="M4" s="193">
        <f>'HW managed'!P7</f>
        <v>0</v>
      </c>
      <c r="N4" s="193"/>
      <c r="O4" s="193">
        <f>'HW managed'!R7</f>
        <v>0</v>
      </c>
      <c r="P4" s="193"/>
      <c r="Q4" s="193">
        <f>'HW managed'!T7</f>
        <v>0</v>
      </c>
      <c r="R4" s="193"/>
      <c r="S4" s="193">
        <f>'HW managed'!V7</f>
        <v>0</v>
      </c>
      <c r="T4" s="193"/>
      <c r="U4" s="193">
        <f>'HW managed'!X7</f>
        <v>0</v>
      </c>
      <c r="V4" s="193"/>
      <c r="W4" s="193">
        <f>'HW managed'!Z7</f>
        <v>0</v>
      </c>
      <c r="X4" s="193"/>
      <c r="Y4" s="193">
        <f>'HW managed'!AB7</f>
        <v>0</v>
      </c>
      <c r="Z4" s="193"/>
      <c r="AA4" s="193">
        <f>'HW managed'!AD7</f>
        <v>0</v>
      </c>
      <c r="AB4" s="193"/>
      <c r="AC4" s="193">
        <f>'HW managed'!AF7</f>
        <v>0</v>
      </c>
      <c r="AD4" s="193"/>
      <c r="AE4" s="193">
        <f>'HW managed'!AH7</f>
        <v>0</v>
      </c>
      <c r="AF4" s="193"/>
      <c r="AG4" s="193">
        <f>'HW managed'!AJ7</f>
        <v>0</v>
      </c>
      <c r="AH4" s="193"/>
      <c r="AI4" s="193">
        <f>'HW managed'!AL7</f>
        <v>0</v>
      </c>
      <c r="AJ4" s="193"/>
      <c r="AK4" s="193">
        <f>'HW managed'!AN7</f>
        <v>0</v>
      </c>
      <c r="AL4" s="193"/>
      <c r="AM4" s="193">
        <f>'HW managed'!AP7</f>
        <v>0</v>
      </c>
      <c r="AN4" s="193"/>
      <c r="AO4" s="193">
        <f>'HW managed'!AR7</f>
        <v>0</v>
      </c>
      <c r="AP4" s="193"/>
      <c r="AQ4" s="193">
        <f>'HW managed'!AT7</f>
        <v>0</v>
      </c>
      <c r="AR4" s="193"/>
      <c r="AS4" s="193">
        <f>'HW managed'!AV7</f>
        <v>0</v>
      </c>
      <c r="AT4" s="193"/>
      <c r="AU4" s="193">
        <f>'HW managed'!AX7</f>
        <v>0</v>
      </c>
      <c r="AV4" s="193"/>
      <c r="AW4" s="193">
        <f>'HW managed'!AZ7</f>
        <v>0</v>
      </c>
      <c r="AX4" s="193"/>
      <c r="AY4" s="193">
        <f>'HW managed'!BB7</f>
        <v>0</v>
      </c>
      <c r="AZ4" s="193"/>
      <c r="BA4" s="193">
        <f>'HW managed'!BD7</f>
        <v>0</v>
      </c>
      <c r="BB4" s="193"/>
      <c r="BC4" s="193">
        <f>'HW managed'!BF7</f>
        <v>0</v>
      </c>
      <c r="BD4" s="193"/>
      <c r="BE4" s="193">
        <f>'HW managed'!BH7</f>
        <v>0</v>
      </c>
      <c r="BF4" s="193"/>
      <c r="BG4" s="193">
        <f>'HW managed'!BJ7</f>
        <v>0</v>
      </c>
      <c r="BH4" s="193"/>
      <c r="BI4" s="193">
        <f>'HW managed'!BL7</f>
        <v>0</v>
      </c>
      <c r="BJ4" s="193"/>
      <c r="BK4" s="193">
        <f>'HW managed'!BN7</f>
        <v>0</v>
      </c>
      <c r="BL4" s="193"/>
    </row>
    <row r="5" spans="1:64" s="31" customFormat="1" x14ac:dyDescent="0.25">
      <c r="A5" s="159" t="s">
        <v>311</v>
      </c>
      <c r="B5" s="158" t="s">
        <v>312</v>
      </c>
      <c r="C5" s="193">
        <f>'HW generated'!C9</f>
        <v>0</v>
      </c>
      <c r="D5" s="193"/>
      <c r="E5" s="193">
        <f>'HW generated'!E9</f>
        <v>0</v>
      </c>
      <c r="F5" s="193"/>
      <c r="G5" s="193">
        <f>'HW generated'!G9</f>
        <v>0</v>
      </c>
      <c r="H5" s="193"/>
      <c r="I5" s="193">
        <f>'HW generated'!I9</f>
        <v>0</v>
      </c>
      <c r="J5" s="193"/>
      <c r="K5" s="193">
        <f>'HW generated'!K9</f>
        <v>0</v>
      </c>
      <c r="L5" s="193"/>
      <c r="M5" s="193">
        <f>'HW generated'!M9</f>
        <v>0</v>
      </c>
      <c r="N5" s="193"/>
      <c r="O5" s="193">
        <f>'HW generated'!O9</f>
        <v>0</v>
      </c>
      <c r="P5" s="193"/>
      <c r="Q5" s="193">
        <f>'HW generated'!Q9</f>
        <v>0</v>
      </c>
      <c r="R5" s="193"/>
      <c r="S5" s="193">
        <f>'HW generated'!S9</f>
        <v>0</v>
      </c>
      <c r="T5" s="193"/>
      <c r="U5" s="193">
        <f>'HW generated'!U9</f>
        <v>0</v>
      </c>
      <c r="V5" s="193"/>
      <c r="W5" s="193">
        <f>'HW generated'!W9</f>
        <v>0</v>
      </c>
      <c r="X5" s="193"/>
      <c r="Y5" s="193">
        <f>'HW generated'!Y9</f>
        <v>0</v>
      </c>
      <c r="Z5" s="193"/>
      <c r="AA5" s="193">
        <f>'HW generated'!AA9</f>
        <v>0</v>
      </c>
      <c r="AB5" s="193"/>
      <c r="AC5" s="193">
        <f>'HW generated'!AC9</f>
        <v>0</v>
      </c>
      <c r="AD5" s="193"/>
      <c r="AE5" s="193">
        <f>'HW generated'!AE9</f>
        <v>0</v>
      </c>
      <c r="AF5" s="193"/>
      <c r="AG5" s="193">
        <f>'HW generated'!AG9</f>
        <v>0</v>
      </c>
      <c r="AH5" s="193"/>
      <c r="AI5" s="193">
        <f>'HW generated'!AI9</f>
        <v>0</v>
      </c>
      <c r="AJ5" s="193"/>
      <c r="AK5" s="193">
        <f>'HW generated'!AK9</f>
        <v>0</v>
      </c>
      <c r="AL5" s="193"/>
      <c r="AM5" s="193">
        <f>'HW generated'!AM9</f>
        <v>0</v>
      </c>
      <c r="AN5" s="193"/>
      <c r="AO5" s="193">
        <f>'HW generated'!AO9</f>
        <v>0</v>
      </c>
      <c r="AP5" s="193"/>
      <c r="AQ5" s="193">
        <f>'HW generated'!AQ9</f>
        <v>0</v>
      </c>
      <c r="AR5" s="193"/>
      <c r="AS5" s="193">
        <f>'HW generated'!AS9</f>
        <v>0</v>
      </c>
      <c r="AT5" s="193"/>
      <c r="AU5" s="193">
        <f>'HW generated'!AV9</f>
        <v>0</v>
      </c>
      <c r="AV5" s="193"/>
      <c r="AW5" s="193">
        <f>'HW generated'!AX9</f>
        <v>0</v>
      </c>
      <c r="AX5" s="193"/>
      <c r="AY5" s="193">
        <f>'HW generated'!AZ9</f>
        <v>0</v>
      </c>
      <c r="AZ5" s="193"/>
      <c r="BA5" s="193">
        <f>'HW generated'!BB9</f>
        <v>0</v>
      </c>
      <c r="BB5" s="193"/>
      <c r="BC5" s="193">
        <f>'HW generated'!BD9</f>
        <v>0</v>
      </c>
      <c r="BD5" s="193"/>
      <c r="BE5" s="193">
        <f>'HW generated'!BF9</f>
        <v>0</v>
      </c>
      <c r="BF5" s="193"/>
      <c r="BG5" s="193">
        <f>'HW generated'!BH9</f>
        <v>0</v>
      </c>
      <c r="BH5" s="193"/>
      <c r="BI5" s="193">
        <f>'HW generated'!BJ9</f>
        <v>0</v>
      </c>
      <c r="BJ5" s="193"/>
      <c r="BK5" s="193">
        <f>'HW generated'!BL9</f>
        <v>0</v>
      </c>
      <c r="BL5" s="168"/>
    </row>
    <row r="6" spans="1:64" s="31" customFormat="1" ht="13" x14ac:dyDescent="0.25">
      <c r="A6" s="160" t="s">
        <v>313</v>
      </c>
      <c r="B6" s="161" t="s">
        <v>314</v>
      </c>
      <c r="C6" s="220" t="e">
        <f>C4/C5</f>
        <v>#DIV/0!</v>
      </c>
      <c r="D6" s="220"/>
      <c r="E6" s="220" t="e">
        <f>E4/E5</f>
        <v>#DIV/0!</v>
      </c>
      <c r="F6" s="220"/>
      <c r="G6" s="220" t="e">
        <f>G4/G5</f>
        <v>#DIV/0!</v>
      </c>
      <c r="H6" s="220"/>
      <c r="I6" s="220" t="e">
        <f>I4/I5</f>
        <v>#DIV/0!</v>
      </c>
      <c r="J6" s="220"/>
      <c r="K6" s="220" t="e">
        <f>K4/K5</f>
        <v>#DIV/0!</v>
      </c>
      <c r="L6" s="220"/>
      <c r="M6" s="220" t="e">
        <f>M4/M5</f>
        <v>#DIV/0!</v>
      </c>
      <c r="N6" s="220"/>
      <c r="O6" s="220" t="e">
        <f>O4/O5</f>
        <v>#DIV/0!</v>
      </c>
      <c r="P6" s="220"/>
      <c r="Q6" s="220" t="e">
        <f>Q4/Q5</f>
        <v>#DIV/0!</v>
      </c>
      <c r="R6" s="220"/>
      <c r="S6" s="220" t="e">
        <f>S4/S5</f>
        <v>#DIV/0!</v>
      </c>
      <c r="T6" s="220"/>
      <c r="U6" s="220" t="e">
        <f>U4/U5</f>
        <v>#DIV/0!</v>
      </c>
      <c r="V6" s="220"/>
      <c r="W6" s="220" t="e">
        <f>W4/W5</f>
        <v>#DIV/0!</v>
      </c>
      <c r="X6" s="220"/>
      <c r="Y6" s="220" t="e">
        <f>Y4/Y5</f>
        <v>#DIV/0!</v>
      </c>
      <c r="Z6" s="220"/>
      <c r="AA6" s="220" t="e">
        <f>AA4/AA5</f>
        <v>#DIV/0!</v>
      </c>
      <c r="AB6" s="220"/>
      <c r="AC6" s="220" t="e">
        <f>AC4/AC5</f>
        <v>#DIV/0!</v>
      </c>
      <c r="AD6" s="220"/>
      <c r="AE6" s="220" t="e">
        <f>AE4/AE5</f>
        <v>#DIV/0!</v>
      </c>
      <c r="AF6" s="220"/>
      <c r="AG6" s="220" t="e">
        <f>AG4/AG5</f>
        <v>#DIV/0!</v>
      </c>
      <c r="AH6" s="220"/>
      <c r="AI6" s="220" t="e">
        <f>AI4/AI5</f>
        <v>#DIV/0!</v>
      </c>
      <c r="AJ6" s="220"/>
      <c r="AK6" s="220" t="e">
        <f>AK4/AK5</f>
        <v>#DIV/0!</v>
      </c>
      <c r="AL6" s="220"/>
      <c r="AM6" s="220" t="e">
        <f>AM4/AM5</f>
        <v>#DIV/0!</v>
      </c>
      <c r="AN6" s="220"/>
      <c r="AO6" s="220" t="e">
        <f>AO4/AO5</f>
        <v>#DIV/0!</v>
      </c>
      <c r="AP6" s="220"/>
      <c r="AQ6" s="220" t="e">
        <f>AQ4/AQ5</f>
        <v>#DIV/0!</v>
      </c>
      <c r="AR6" s="220"/>
      <c r="AS6" s="220" t="e">
        <f>AS4/AS5</f>
        <v>#DIV/0!</v>
      </c>
      <c r="AT6" s="220"/>
      <c r="AU6" s="221" t="e">
        <f>AU4/AU5</f>
        <v>#DIV/0!</v>
      </c>
      <c r="AV6" s="221"/>
      <c r="AW6" s="221" t="e">
        <f>AW4/AW5</f>
        <v>#DIV/0!</v>
      </c>
      <c r="AX6" s="221"/>
      <c r="AY6" s="221" t="e">
        <f>AY4/AY5</f>
        <v>#DIV/0!</v>
      </c>
      <c r="AZ6" s="221"/>
      <c r="BA6" s="221" t="e">
        <f>BA4/BA5</f>
        <v>#DIV/0!</v>
      </c>
      <c r="BB6" s="221"/>
      <c r="BC6" s="221" t="e">
        <f>BC4/BC5</f>
        <v>#DIV/0!</v>
      </c>
      <c r="BD6" s="221"/>
      <c r="BE6" s="221" t="e">
        <f>BE4/BE5</f>
        <v>#DIV/0!</v>
      </c>
      <c r="BF6" s="221"/>
      <c r="BG6" s="221" t="e">
        <f>BG4/BG5</f>
        <v>#DIV/0!</v>
      </c>
      <c r="BH6" s="221"/>
      <c r="BI6" s="221" t="e">
        <f>BI4/BI5</f>
        <v>#DIV/0!</v>
      </c>
      <c r="BJ6" s="221"/>
      <c r="BK6" s="221" t="e">
        <f>BK4/BK5</f>
        <v>#DIV/0!</v>
      </c>
      <c r="BL6" s="222"/>
    </row>
    <row r="7" spans="1:64" ht="13" customHeight="1" x14ac:dyDescent="0.25">
      <c r="A7" s="291" t="s">
        <v>315</v>
      </c>
      <c r="B7" s="291"/>
      <c r="C7" s="291"/>
      <c r="D7" s="291"/>
      <c r="E7" s="291"/>
      <c r="F7" s="291"/>
      <c r="G7" s="291"/>
      <c r="H7" s="291"/>
      <c r="I7" s="291"/>
      <c r="J7" s="291"/>
      <c r="K7" s="291"/>
      <c r="L7" s="291"/>
      <c r="M7" s="291"/>
      <c r="N7" s="291"/>
      <c r="O7" s="291"/>
      <c r="P7" s="291"/>
      <c r="Q7" s="291"/>
      <c r="R7" s="291"/>
      <c r="S7" s="291"/>
      <c r="T7" s="291"/>
      <c r="U7" s="291"/>
      <c r="V7" s="291"/>
      <c r="W7" s="291"/>
      <c r="X7" s="291"/>
      <c r="Y7" s="291"/>
      <c r="Z7" s="291"/>
      <c r="AA7" s="291"/>
    </row>
    <row r="8" spans="1:64" x14ac:dyDescent="0.25">
      <c r="A8" s="292"/>
      <c r="B8" s="292"/>
      <c r="C8" s="292"/>
      <c r="D8" s="292"/>
      <c r="E8" s="292"/>
      <c r="F8" s="292"/>
      <c r="G8" s="292"/>
      <c r="H8" s="292"/>
      <c r="I8" s="292"/>
      <c r="J8" s="292"/>
      <c r="K8" s="292"/>
      <c r="L8" s="292"/>
      <c r="M8" s="292"/>
      <c r="N8" s="292"/>
      <c r="O8" s="292"/>
      <c r="P8" s="292"/>
      <c r="Q8" s="292"/>
      <c r="R8" s="292"/>
      <c r="S8" s="292"/>
      <c r="T8" s="292"/>
      <c r="U8" s="292"/>
      <c r="V8" s="292"/>
      <c r="W8" s="292"/>
      <c r="X8" s="292"/>
      <c r="Y8" s="292"/>
      <c r="Z8" s="292"/>
      <c r="AA8" s="292"/>
    </row>
    <row r="10" spans="1:64" s="96" customFormat="1" ht="22.75" customHeight="1" x14ac:dyDescent="0.25">
      <c r="A10" s="96" t="s">
        <v>316</v>
      </c>
    </row>
    <row r="11" spans="1:64" s="31" customFormat="1" ht="26.4" customHeight="1" x14ac:dyDescent="0.25">
      <c r="A11" s="290" t="s">
        <v>317</v>
      </c>
      <c r="B11" s="290"/>
      <c r="C11" s="290"/>
      <c r="D11" s="290"/>
      <c r="E11" s="290"/>
      <c r="F11" s="290"/>
      <c r="G11" s="290"/>
      <c r="H11" s="290"/>
      <c r="I11" s="290"/>
      <c r="J11" s="290"/>
      <c r="K11" s="290"/>
      <c r="L11" s="290"/>
      <c r="M11" s="290"/>
      <c r="N11" s="290"/>
      <c r="O11" s="290"/>
      <c r="P11" s="290"/>
      <c r="Q11" s="290"/>
      <c r="R11" s="290"/>
      <c r="S11" s="290"/>
      <c r="T11" s="290"/>
      <c r="U11" s="290"/>
      <c r="V11" s="290"/>
      <c r="W11" s="290"/>
      <c r="X11" s="290"/>
      <c r="Y11" s="290"/>
      <c r="Z11" s="290"/>
      <c r="AA11" s="290"/>
      <c r="AB11" s="290"/>
      <c r="AC11" s="290"/>
      <c r="AD11" s="290"/>
      <c r="AE11" s="290"/>
      <c r="AF11" s="290"/>
      <c r="AG11" s="290"/>
      <c r="AH11" s="290"/>
      <c r="AI11" s="290"/>
      <c r="AJ11" s="290"/>
      <c r="AK11" s="290"/>
      <c r="AL11" s="290"/>
      <c r="AM11" s="290"/>
      <c r="AN11" s="290"/>
      <c r="AO11" s="290"/>
      <c r="AP11" s="290"/>
      <c r="AQ11" s="290"/>
      <c r="AR11" s="290"/>
      <c r="AS11" s="290"/>
      <c r="AT11" s="290"/>
      <c r="AU11" s="290"/>
      <c r="AV11" s="290"/>
      <c r="AW11" s="290"/>
      <c r="AX11" s="290"/>
      <c r="AY11" s="290"/>
      <c r="AZ11" s="290"/>
      <c r="BA11" s="290"/>
      <c r="BB11" s="290"/>
      <c r="BC11" s="290"/>
      <c r="BD11" s="290"/>
      <c r="BE11" s="290"/>
      <c r="BF11" s="290"/>
      <c r="BG11" s="290"/>
      <c r="BH11" s="290"/>
      <c r="BI11" s="290"/>
      <c r="BJ11" s="290"/>
      <c r="BK11" s="290"/>
      <c r="BL11" s="290"/>
    </row>
    <row r="12" spans="1:64" s="31" customFormat="1" ht="52" x14ac:dyDescent="0.25">
      <c r="A12" s="155" t="s">
        <v>318</v>
      </c>
      <c r="B12" s="155" t="s">
        <v>319</v>
      </c>
      <c r="C12" s="155">
        <v>2000</v>
      </c>
      <c r="D12" s="155"/>
      <c r="E12" s="155">
        <v>2001</v>
      </c>
      <c r="F12" s="155"/>
      <c r="G12" s="155">
        <v>2002</v>
      </c>
      <c r="H12" s="155"/>
      <c r="I12" s="155">
        <v>2003</v>
      </c>
      <c r="J12" s="155"/>
      <c r="K12" s="155">
        <v>2004</v>
      </c>
      <c r="L12" s="155"/>
      <c r="M12" s="155">
        <v>2005</v>
      </c>
      <c r="N12" s="155"/>
      <c r="O12" s="155">
        <v>2006</v>
      </c>
      <c r="P12" s="155"/>
      <c r="Q12" s="155">
        <v>2007</v>
      </c>
      <c r="R12" s="155"/>
      <c r="S12" s="155">
        <v>2008</v>
      </c>
      <c r="T12" s="155"/>
      <c r="U12" s="155">
        <v>2009</v>
      </c>
      <c r="V12" s="155"/>
      <c r="W12" s="155">
        <v>2010</v>
      </c>
      <c r="X12" s="155"/>
      <c r="Y12" s="155">
        <v>2011</v>
      </c>
      <c r="Z12" s="155"/>
      <c r="AA12" s="155">
        <v>2012</v>
      </c>
      <c r="AB12" s="155"/>
      <c r="AC12" s="155">
        <v>2013</v>
      </c>
      <c r="AD12" s="155"/>
      <c r="AE12" s="155">
        <v>2014</v>
      </c>
      <c r="AF12" s="155"/>
      <c r="AG12" s="155">
        <v>2015</v>
      </c>
      <c r="AH12" s="155"/>
      <c r="AI12" s="155">
        <v>2016</v>
      </c>
      <c r="AJ12" s="155"/>
      <c r="AK12" s="155">
        <v>2017</v>
      </c>
      <c r="AL12" s="155"/>
      <c r="AM12" s="155">
        <v>2018</v>
      </c>
      <c r="AN12" s="155"/>
      <c r="AO12" s="155">
        <v>2019</v>
      </c>
      <c r="AP12" s="155"/>
      <c r="AQ12" s="155">
        <v>2020</v>
      </c>
      <c r="AR12" s="155"/>
      <c r="AS12" s="155">
        <v>2021</v>
      </c>
      <c r="AT12" s="156"/>
      <c r="AU12" s="155">
        <v>2022</v>
      </c>
      <c r="AV12" s="155"/>
      <c r="AW12" s="155">
        <v>2023</v>
      </c>
      <c r="AX12" s="155"/>
      <c r="AY12" s="155">
        <v>2024</v>
      </c>
      <c r="AZ12" s="155"/>
      <c r="BA12" s="155">
        <v>2025</v>
      </c>
      <c r="BB12" s="155"/>
      <c r="BC12" s="155">
        <v>2026</v>
      </c>
      <c r="BD12" s="155"/>
      <c r="BE12" s="155">
        <v>2027</v>
      </c>
      <c r="BF12" s="155"/>
      <c r="BG12" s="155">
        <v>2028</v>
      </c>
      <c r="BH12" s="155"/>
      <c r="BI12" s="155">
        <v>2029</v>
      </c>
      <c r="BJ12" s="155"/>
      <c r="BK12" s="155">
        <v>2030</v>
      </c>
      <c r="BL12" s="155"/>
    </row>
    <row r="13" spans="1:64" s="164" customFormat="1" ht="13" x14ac:dyDescent="0.25">
      <c r="A13" s="164" t="s">
        <v>320</v>
      </c>
      <c r="B13" s="162" t="s">
        <v>321</v>
      </c>
      <c r="C13" s="194"/>
      <c r="D13" s="194"/>
      <c r="E13" s="194"/>
      <c r="F13" s="194"/>
      <c r="G13" s="194"/>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5"/>
      <c r="AV13" s="195"/>
      <c r="AW13" s="195"/>
      <c r="AX13" s="195"/>
      <c r="AY13" s="195"/>
      <c r="AZ13" s="195"/>
      <c r="BA13" s="195"/>
      <c r="BB13" s="195"/>
      <c r="BC13" s="195"/>
      <c r="BD13" s="195"/>
      <c r="BE13" s="195"/>
      <c r="BF13" s="195"/>
      <c r="BG13" s="195"/>
      <c r="BH13" s="195"/>
      <c r="BI13" s="195"/>
      <c r="BJ13" s="195"/>
      <c r="BK13" s="195"/>
      <c r="BL13" s="195"/>
    </row>
    <row r="14" spans="1:64" ht="13" x14ac:dyDescent="0.3">
      <c r="A14" s="120" t="s">
        <v>322</v>
      </c>
      <c r="B14" s="165" t="s">
        <v>323</v>
      </c>
      <c r="C14" s="223" t="e">
        <f>C5/C13</f>
        <v>#DIV/0!</v>
      </c>
      <c r="D14" s="223"/>
      <c r="E14" s="223" t="e">
        <f>E5/E13</f>
        <v>#DIV/0!</v>
      </c>
      <c r="F14" s="223"/>
      <c r="G14" s="223" t="e">
        <f>G5/G13</f>
        <v>#DIV/0!</v>
      </c>
      <c r="H14" s="223"/>
      <c r="I14" s="223" t="e">
        <f>I5/I13</f>
        <v>#DIV/0!</v>
      </c>
      <c r="J14" s="223"/>
      <c r="K14" s="223" t="e">
        <f>K5/K13</f>
        <v>#DIV/0!</v>
      </c>
      <c r="L14" s="223"/>
      <c r="M14" s="223" t="e">
        <f>M5/M13</f>
        <v>#DIV/0!</v>
      </c>
      <c r="N14" s="223"/>
      <c r="O14" s="223" t="e">
        <f>O5/O13</f>
        <v>#DIV/0!</v>
      </c>
      <c r="P14" s="223"/>
      <c r="Q14" s="223" t="e">
        <f>Q5/Q13</f>
        <v>#DIV/0!</v>
      </c>
      <c r="R14" s="223"/>
      <c r="S14" s="223" t="e">
        <f>S5/S13</f>
        <v>#DIV/0!</v>
      </c>
      <c r="T14" s="223"/>
      <c r="U14" s="223" t="e">
        <f>U5/U13</f>
        <v>#DIV/0!</v>
      </c>
      <c r="V14" s="223"/>
      <c r="W14" s="223" t="e">
        <f>W5/W13</f>
        <v>#DIV/0!</v>
      </c>
      <c r="X14" s="223"/>
      <c r="Y14" s="223" t="e">
        <f>Y5/Y13</f>
        <v>#DIV/0!</v>
      </c>
      <c r="Z14" s="223"/>
      <c r="AA14" s="223" t="e">
        <f>AA5/AA13</f>
        <v>#DIV/0!</v>
      </c>
      <c r="AB14" s="223"/>
      <c r="AC14" s="223" t="e">
        <f>AC5/AC13</f>
        <v>#DIV/0!</v>
      </c>
      <c r="AD14" s="223"/>
      <c r="AE14" s="223" t="e">
        <f>AE5/AE13</f>
        <v>#DIV/0!</v>
      </c>
      <c r="AF14" s="223"/>
      <c r="AG14" s="223" t="e">
        <f>AG5/AG13</f>
        <v>#DIV/0!</v>
      </c>
      <c r="AH14" s="223"/>
      <c r="AI14" s="223" t="e">
        <f>AI5/AI13</f>
        <v>#DIV/0!</v>
      </c>
      <c r="AJ14" s="223"/>
      <c r="AK14" s="223" t="e">
        <f>AK5/AK13</f>
        <v>#DIV/0!</v>
      </c>
      <c r="AL14" s="223"/>
      <c r="AM14" s="223" t="e">
        <f>AM5/AM13</f>
        <v>#DIV/0!</v>
      </c>
      <c r="AN14" s="223"/>
      <c r="AO14" s="223" t="e">
        <f>AO5/AO13</f>
        <v>#DIV/0!</v>
      </c>
      <c r="AP14" s="223"/>
      <c r="AQ14" s="223" t="e">
        <f>AQ5/AQ13</f>
        <v>#DIV/0!</v>
      </c>
      <c r="AR14" s="223"/>
      <c r="AS14" s="223" t="e">
        <f>AS5/AS13</f>
        <v>#DIV/0!</v>
      </c>
      <c r="AT14" s="223"/>
      <c r="AU14" s="223" t="e">
        <f>AU5/AU13</f>
        <v>#DIV/0!</v>
      </c>
      <c r="AV14" s="223"/>
      <c r="AW14" s="223" t="e">
        <f>AW5/AW13</f>
        <v>#DIV/0!</v>
      </c>
      <c r="AX14" s="223"/>
      <c r="AY14" s="223" t="e">
        <f>AY5/AY13</f>
        <v>#DIV/0!</v>
      </c>
      <c r="AZ14" s="223"/>
      <c r="BA14" s="223" t="e">
        <f>BA5/BA13</f>
        <v>#DIV/0!</v>
      </c>
      <c r="BB14" s="223"/>
      <c r="BC14" s="223" t="e">
        <f>BC5/BC13</f>
        <v>#DIV/0!</v>
      </c>
      <c r="BD14" s="223"/>
      <c r="BE14" s="223" t="e">
        <f>BE5/BE13</f>
        <v>#DIV/0!</v>
      </c>
      <c r="BF14" s="223"/>
      <c r="BG14" s="223" t="e">
        <f>BG5/BG13</f>
        <v>#DIV/0!</v>
      </c>
      <c r="BH14" s="223"/>
      <c r="BI14" s="223" t="e">
        <f>BI5/BI13</f>
        <v>#DIV/0!</v>
      </c>
      <c r="BJ14" s="223"/>
      <c r="BK14" s="223" t="e">
        <f>BK5/BK13</f>
        <v>#DIV/0!</v>
      </c>
      <c r="BL14" s="223"/>
    </row>
  </sheetData>
  <sheetProtection algorithmName="SHA-512" hashValue="zl9ELp1RKbqebHwnOhcVMwZPnMzDu0sqEBDwQJ24UbhSwk4/vSiDurTrQrsXw5HmWq4PKziiKcgpUUU5hB8JAQ==" saltValue="z5S1+ClxustkD/xpqS1gJQ==" spinCount="100000" sheet="1" objects="1" scenarios="1" insertColumns="0" insertRows="0" deleteColumns="0" deleteRows="0"/>
  <mergeCells count="3">
    <mergeCell ref="A11:BL11"/>
    <mergeCell ref="A2:BL2"/>
    <mergeCell ref="A7:AA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Introduction</vt:lpstr>
      <vt:lpstr>Definitions</vt:lpstr>
      <vt:lpstr>Hazardous waste by type</vt:lpstr>
      <vt:lpstr>E-waste</vt:lpstr>
      <vt:lpstr>HW generated</vt:lpstr>
      <vt:lpstr>HW managed</vt:lpstr>
      <vt:lpstr>Proportion of HW treated</vt:lpstr>
      <vt:lpstr>'E-waste'!Data</vt:lpstr>
      <vt:lpstr>'HW managed'!Data</vt:lpstr>
      <vt:lpstr>'E-waste'!Foot</vt:lpstr>
      <vt:lpstr>'HW managed'!Foot</vt:lpstr>
      <vt:lpstr>'E-waste'!FootLng</vt:lpstr>
      <vt:lpstr>'HW managed'!FootLng</vt:lpstr>
      <vt:lpstr>'E-waste'!Inc</vt:lpstr>
      <vt:lpstr>'HW managed'!Inc</vt:lpstr>
      <vt:lpstr>'E-waste'!Ind</vt:lpstr>
      <vt:lpstr>'HW managed'!Ind</vt:lpstr>
      <vt:lpstr>'E-waste'!Print_Area</vt:lpstr>
      <vt:lpstr>'HW managed'!Print_Area</vt:lpstr>
      <vt:lpstr>'E-waste'!Unit</vt:lpstr>
      <vt:lpstr>'HW managed'!Unit</vt:lpstr>
      <vt:lpstr>'E-waste'!VarsID</vt:lpstr>
      <vt:lpstr>'HW managed'!VarsID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Macfarlane</dc:creator>
  <cp:lastModifiedBy>Samuel Opiyo</cp:lastModifiedBy>
  <dcterms:created xsi:type="dcterms:W3CDTF">2023-04-19T00:39:57Z</dcterms:created>
  <dcterms:modified xsi:type="dcterms:W3CDTF">2024-02-15T12:11:13Z</dcterms:modified>
</cp:coreProperties>
</file>